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ПИТАНИЕ\2025-2026\2025\3 вариант\"/>
    </mc:Choice>
  </mc:AlternateContent>
  <bookViews>
    <workbookView xWindow="-120" yWindow="-120" windowWidth="19440" windowHeight="156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L159" i="1" l="1"/>
  <c r="L83" i="1"/>
  <c r="A111" i="1"/>
  <c r="B198" i="1"/>
  <c r="A198" i="1"/>
  <c r="J197" i="1"/>
  <c r="I197" i="1"/>
  <c r="H197" i="1"/>
  <c r="G197" i="1"/>
  <c r="F197" i="1"/>
  <c r="B188" i="1"/>
  <c r="A188" i="1"/>
  <c r="J187" i="1"/>
  <c r="I187" i="1"/>
  <c r="H187" i="1"/>
  <c r="G187" i="1"/>
  <c r="F187" i="1"/>
  <c r="B179" i="1"/>
  <c r="A179" i="1"/>
  <c r="J178" i="1"/>
  <c r="I178" i="1"/>
  <c r="H178" i="1"/>
  <c r="G178" i="1"/>
  <c r="F178" i="1"/>
  <c r="B169" i="1"/>
  <c r="A169" i="1"/>
  <c r="J168" i="1"/>
  <c r="I168" i="1"/>
  <c r="H168" i="1"/>
  <c r="G168" i="1"/>
  <c r="F168" i="1"/>
  <c r="B159" i="1"/>
  <c r="A159" i="1"/>
  <c r="J158" i="1"/>
  <c r="I158" i="1"/>
  <c r="H158" i="1"/>
  <c r="G158" i="1"/>
  <c r="F158" i="1"/>
  <c r="B149" i="1"/>
  <c r="A149" i="1"/>
  <c r="J148" i="1"/>
  <c r="I148" i="1"/>
  <c r="H148" i="1"/>
  <c r="G148" i="1"/>
  <c r="F148" i="1"/>
  <c r="B140" i="1"/>
  <c r="A140" i="1"/>
  <c r="J139" i="1"/>
  <c r="I139" i="1"/>
  <c r="H139" i="1"/>
  <c r="G139" i="1"/>
  <c r="F139" i="1"/>
  <c r="B130" i="1"/>
  <c r="A130" i="1"/>
  <c r="J129" i="1"/>
  <c r="I129" i="1"/>
  <c r="H129" i="1"/>
  <c r="G129" i="1"/>
  <c r="F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2" i="1"/>
  <c r="A92" i="1"/>
  <c r="J91" i="1"/>
  <c r="I91" i="1"/>
  <c r="H91" i="1"/>
  <c r="G91" i="1"/>
  <c r="F91" i="1"/>
  <c r="B83" i="1"/>
  <c r="A83" i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A54" i="1"/>
  <c r="J53" i="1"/>
  <c r="I53" i="1"/>
  <c r="H53" i="1"/>
  <c r="G53" i="1"/>
  <c r="F53" i="1"/>
  <c r="B45" i="1"/>
  <c r="A45" i="1"/>
  <c r="J44" i="1"/>
  <c r="I44" i="1"/>
  <c r="H44" i="1"/>
  <c r="G44" i="1"/>
  <c r="F44" i="1"/>
  <c r="B35" i="1"/>
  <c r="A35" i="1"/>
  <c r="J34" i="1"/>
  <c r="I34" i="1"/>
  <c r="H34" i="1"/>
  <c r="G34" i="1"/>
  <c r="F34" i="1"/>
  <c r="B25" i="1"/>
  <c r="A25" i="1"/>
  <c r="B14" i="1"/>
  <c r="A14" i="1"/>
  <c r="G24" i="1"/>
  <c r="H24" i="1"/>
  <c r="I24" i="1"/>
  <c r="J24" i="1"/>
  <c r="F24" i="1"/>
  <c r="G13" i="1"/>
  <c r="H13" i="1"/>
  <c r="I13" i="1"/>
  <c r="J13" i="1"/>
  <c r="F13" i="1"/>
  <c r="J121" i="1" l="1"/>
  <c r="H45" i="1"/>
  <c r="L198" i="1"/>
  <c r="I198" i="1"/>
  <c r="G198" i="1"/>
  <c r="L179" i="1"/>
  <c r="I179" i="1"/>
  <c r="G179" i="1"/>
  <c r="I64" i="1"/>
  <c r="H179" i="1"/>
  <c r="J179" i="1"/>
  <c r="H198" i="1"/>
  <c r="J198" i="1"/>
  <c r="J159" i="1"/>
  <c r="I159" i="1"/>
  <c r="H159" i="1"/>
  <c r="G159" i="1"/>
  <c r="J140" i="1"/>
  <c r="H140" i="1"/>
  <c r="L140" i="1"/>
  <c r="I140" i="1"/>
  <c r="G140" i="1"/>
  <c r="L121" i="1"/>
  <c r="I121" i="1"/>
  <c r="H121" i="1"/>
  <c r="G121" i="1"/>
  <c r="I102" i="1"/>
  <c r="G102" i="1"/>
  <c r="L102" i="1"/>
  <c r="J102" i="1"/>
  <c r="H102" i="1"/>
  <c r="F102" i="1"/>
  <c r="J83" i="1"/>
  <c r="F83" i="1"/>
  <c r="G83" i="1"/>
  <c r="I83" i="1"/>
  <c r="H83" i="1"/>
  <c r="L64" i="1"/>
  <c r="J64" i="1"/>
  <c r="H64" i="1"/>
  <c r="F64" i="1"/>
  <c r="L45" i="1"/>
  <c r="J45" i="1"/>
  <c r="F45" i="1"/>
  <c r="I45" i="1"/>
  <c r="G45" i="1"/>
  <c r="L25" i="1"/>
  <c r="F121" i="1"/>
  <c r="F140" i="1"/>
  <c r="F159" i="1"/>
  <c r="F179" i="1"/>
  <c r="F198" i="1"/>
  <c r="I25" i="1"/>
  <c r="F25" i="1"/>
  <c r="J25" i="1"/>
  <c r="H25" i="1"/>
  <c r="G25" i="1"/>
  <c r="I199" i="1" l="1"/>
  <c r="H199" i="1"/>
  <c r="J199" i="1"/>
  <c r="F199" i="1"/>
  <c r="L199" i="1"/>
  <c r="G199" i="1"/>
</calcChain>
</file>

<file path=xl/sharedStrings.xml><?xml version="1.0" encoding="utf-8"?>
<sst xmlns="http://schemas.openxmlformats.org/spreadsheetml/2006/main" count="305" uniqueCount="100">
  <si>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</si>
  <si>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</si>
  <si>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</si>
  <si>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</si>
  <si>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</si>
  <si>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</si>
  <si>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</si>
  <si>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</si>
  <si>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</si>
  <si>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</si>
  <si>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</si>
  <si>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</si>
  <si>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</si>
  <si>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</si>
  <si>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</si>
  <si>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</si>
  <si>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</si>
  <si>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</si>
  <si>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</si>
  <si>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</si>
  <si>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</si>
  <si>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</si>
  <si>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</si>
  <si>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</si>
  <si>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</si>
  <si>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</si>
  <si>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</si>
  <si>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</si>
  <si>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</si>
  <si>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</si>
  <si>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</si>
  <si>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</si>
  <si>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</si>
  <si>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</si>
  <si>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</si>
  <si>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</si>
  <si>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</si>
  <si>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</si>
  <si>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</si>
  <si>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Дружба молочная с маслом сливочным</t>
  </si>
  <si>
    <t>Какао с молоком</t>
  </si>
  <si>
    <t>Бутерброд с сыром 15/20</t>
  </si>
  <si>
    <t>Яблоко</t>
  </si>
  <si>
    <t>Фиш Бол (тефтели рыбные)</t>
  </si>
  <si>
    <t>Рис отварной</t>
  </si>
  <si>
    <t>Чай с сахаром</t>
  </si>
  <si>
    <t>Хлеб ржано-пшеничный</t>
  </si>
  <si>
    <t>Каша гречневая рассыпчатая</t>
  </si>
  <si>
    <t>Батон йодированный</t>
  </si>
  <si>
    <t>Борщ из свежей капусты с картофелем со сметаной 200/10</t>
  </si>
  <si>
    <t>ттк</t>
  </si>
  <si>
    <t>Макаронные изделия отварные</t>
  </si>
  <si>
    <t>Напиток из смеси сухофруктов</t>
  </si>
  <si>
    <t>Булочка сахарная</t>
  </si>
  <si>
    <t>Суфле творожное</t>
  </si>
  <si>
    <t>Фруктовая подлива</t>
  </si>
  <si>
    <t>Чай с низким содержанием сахара</t>
  </si>
  <si>
    <t>Суп с макаронными изделиями и курой  200/10</t>
  </si>
  <si>
    <t>Жаркое по-домашнему (конс.)</t>
  </si>
  <si>
    <t>Блинчики с фруктовой начинкой</t>
  </si>
  <si>
    <t>Тефтели "Нежные" с кр. осн.Соусом 70/50</t>
  </si>
  <si>
    <t>Напиток из шиповника и изюма</t>
  </si>
  <si>
    <t>Наггетсы куриные</t>
  </si>
  <si>
    <t>Печенье</t>
  </si>
  <si>
    <t>Каша рисовая молочная с маслом сливочным</t>
  </si>
  <si>
    <t>Бутерброд с варёно-копчёным мясом</t>
  </si>
  <si>
    <t>Суп картофельный с яйцом</t>
  </si>
  <si>
    <t>Котлета рыбная минтай</t>
  </si>
  <si>
    <t>Картофельное пюре</t>
  </si>
  <si>
    <t>Курица в ксло-сладком соусе</t>
  </si>
  <si>
    <t xml:space="preserve">Макаронные изделия отварные </t>
  </si>
  <si>
    <t>Бантик (слойка)</t>
  </si>
  <si>
    <t>Плов со свениной</t>
  </si>
  <si>
    <t>Тефтели "Мит Бол"</t>
  </si>
  <si>
    <t>Соус красный основной</t>
  </si>
  <si>
    <t>Рататуй (рагу из овощей с курой)</t>
  </si>
  <si>
    <t>143/ттк</t>
  </si>
  <si>
    <t>Свекольник со сметаной</t>
  </si>
  <si>
    <t>Котлета натуральная из филе куры панированная запечёная (Медальон из куры)</t>
  </si>
  <si>
    <t>Напиток из плодов сушеных (яблоки)</t>
  </si>
  <si>
    <t>И.Н. Сергеева</t>
  </si>
  <si>
    <t>заместитель директора-руководитель Рязанцевского центра образования</t>
  </si>
  <si>
    <t>Суп картофельный с бобовыми (горохом лущёным)</t>
  </si>
  <si>
    <t>Хлеб ржаной</t>
  </si>
  <si>
    <t>Икра кабачковая</t>
  </si>
  <si>
    <t>Гуляш из свинины</t>
  </si>
  <si>
    <t>Огурец соленый консервированный</t>
  </si>
  <si>
    <t>Мандарин</t>
  </si>
  <si>
    <t>М.Ц.Биточек Нежный</t>
  </si>
  <si>
    <t>Огурец солёный консервированный</t>
  </si>
  <si>
    <t>Щи из свежей капусты с картофелем с мясом</t>
  </si>
  <si>
    <t>Гуляш из куриной грудки</t>
  </si>
  <si>
    <t>Рассольник Ленинградский с перловой крупой и сметаной</t>
  </si>
  <si>
    <t>Греча по-купечески</t>
  </si>
  <si>
    <t xml:space="preserve">Печенье </t>
  </si>
  <si>
    <t>Зелёный горошек прогретый</t>
  </si>
  <si>
    <t xml:space="preserve">Батон йодированный </t>
  </si>
  <si>
    <t>61 ,1</t>
  </si>
  <si>
    <t>Суп с макаронными изделиями и курой</t>
  </si>
  <si>
    <t xml:space="preserve"> "Образовательный центр № 3" МОУ СОШ Рязанцевский центр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</si>
</sst>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0" borderId="25" xfId="0" applyBorder="1"/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O145" sqref="O14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0" customHeight="1" x14ac:dyDescent="0.25">
      <c r="A1" s="1" t="s">
        <v>7</v>
      </c>
      <c r="C1" s="56" t="s">
        <v>99</v>
      </c>
      <c r="D1" s="57"/>
      <c r="E1" s="57"/>
      <c r="F1" s="12" t="s">
        <v>16</v>
      </c>
      <c r="G1" s="2" t="s">
        <v>17</v>
      </c>
      <c r="H1" s="58" t="s">
        <v>81</v>
      </c>
      <c r="I1" s="59"/>
      <c r="J1" s="59"/>
      <c r="K1" s="60"/>
    </row>
    <row r="2" spans="1:12" ht="18" x14ac:dyDescent="0.2">
      <c r="A2" s="35" t="s">
        <v>6</v>
      </c>
      <c r="C2" s="2"/>
      <c r="G2" s="2" t="s">
        <v>18</v>
      </c>
      <c r="H2" s="61" t="s">
        <v>80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155</v>
      </c>
      <c r="G6" s="40">
        <v>4.3</v>
      </c>
      <c r="H6" s="40">
        <v>5.3</v>
      </c>
      <c r="I6" s="40">
        <v>25.9</v>
      </c>
      <c r="J6" s="40">
        <v>175.5</v>
      </c>
      <c r="K6" s="41">
        <v>38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3.5</v>
      </c>
      <c r="H8" s="43">
        <v>2.8</v>
      </c>
      <c r="I8" s="43">
        <v>14.9</v>
      </c>
      <c r="J8" s="43">
        <v>104.8</v>
      </c>
      <c r="K8" s="44">
        <v>100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5.4</v>
      </c>
      <c r="H9" s="43">
        <v>4.5</v>
      </c>
      <c r="I9" s="43">
        <v>10.3</v>
      </c>
      <c r="J9" s="43">
        <v>104</v>
      </c>
      <c r="K9" s="44">
        <v>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130</v>
      </c>
      <c r="G10" s="43">
        <v>0.5</v>
      </c>
      <c r="H10" s="43">
        <v>0.5</v>
      </c>
      <c r="I10" s="43">
        <v>12.7</v>
      </c>
      <c r="J10" s="43">
        <v>61.1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13.7</v>
      </c>
      <c r="H13" s="19">
        <f t="shared" si="0"/>
        <v>13.1</v>
      </c>
      <c r="I13" s="19">
        <f t="shared" si="0"/>
        <v>63.8</v>
      </c>
      <c r="J13" s="19">
        <f t="shared" si="0"/>
        <v>445.40000000000003</v>
      </c>
      <c r="K13" s="25"/>
      <c r="L13" s="19">
        <v>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82</v>
      </c>
      <c r="F15" s="43">
        <v>200</v>
      </c>
      <c r="G15" s="43">
        <v>4.8</v>
      </c>
      <c r="H15" s="43">
        <v>4.5</v>
      </c>
      <c r="I15" s="43">
        <v>15.8</v>
      </c>
      <c r="J15" s="43">
        <v>121.4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11</v>
      </c>
      <c r="H16" s="43">
        <v>7.3</v>
      </c>
      <c r="I16" s="43">
        <v>15.8</v>
      </c>
      <c r="J16" s="43">
        <v>173.9</v>
      </c>
      <c r="K16" s="44">
        <v>239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3.5</v>
      </c>
      <c r="H17" s="43">
        <v>4.2</v>
      </c>
      <c r="I17" s="43">
        <v>37</v>
      </c>
      <c r="J17" s="43">
        <v>200.5</v>
      </c>
      <c r="K17" s="44">
        <v>302</v>
      </c>
      <c r="L17" s="43"/>
    </row>
    <row r="18" spans="1:12" ht="15" x14ac:dyDescent="0.25">
      <c r="A18" s="23"/>
      <c r="B18" s="15"/>
      <c r="C18" s="11"/>
      <c r="D18" s="7"/>
      <c r="E18" s="42" t="s">
        <v>74</v>
      </c>
      <c r="F18" s="43">
        <v>30</v>
      </c>
      <c r="G18" s="43">
        <v>0.3</v>
      </c>
      <c r="H18" s="43">
        <v>0.6</v>
      </c>
      <c r="I18" s="43">
        <v>1.9</v>
      </c>
      <c r="J18" s="43">
        <v>14.6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45</v>
      </c>
      <c r="F19" s="43">
        <v>200</v>
      </c>
      <c r="G19" s="43">
        <v>0.1</v>
      </c>
      <c r="H19" s="43">
        <v>0</v>
      </c>
      <c r="I19" s="43">
        <v>15</v>
      </c>
      <c r="J19" s="43">
        <v>60</v>
      </c>
      <c r="K19" s="44">
        <v>376</v>
      </c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48</v>
      </c>
      <c r="F20" s="43">
        <v>20</v>
      </c>
      <c r="G20" s="43">
        <v>1.5</v>
      </c>
      <c r="H20" s="43">
        <v>0.6</v>
      </c>
      <c r="I20" s="43">
        <v>10.3</v>
      </c>
      <c r="J20" s="43">
        <v>52.4</v>
      </c>
      <c r="K20" s="44">
        <v>66121</v>
      </c>
      <c r="L20" s="43"/>
    </row>
    <row r="21" spans="1:12" ht="15" x14ac:dyDescent="0.25">
      <c r="A21" s="23"/>
      <c r="B21" s="15"/>
      <c r="C21" s="11"/>
      <c r="D21" s="7" t="s">
        <v>32</v>
      </c>
      <c r="E21" s="42" t="s">
        <v>83</v>
      </c>
      <c r="F21" s="43">
        <v>30</v>
      </c>
      <c r="G21" s="43">
        <v>2</v>
      </c>
      <c r="H21" s="43">
        <v>0.4</v>
      </c>
      <c r="I21" s="43">
        <v>10</v>
      </c>
      <c r="J21" s="43">
        <v>52.2</v>
      </c>
      <c r="K21" s="44">
        <v>66121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SUM(F14:F23)</f>
        <v>730</v>
      </c>
      <c r="G24" s="19">
        <f t="shared" ref="G24:J24" si="1">SUM(G14:G23)</f>
        <v>23.200000000000003</v>
      </c>
      <c r="H24" s="19">
        <f t="shared" si="1"/>
        <v>17.600000000000001</v>
      </c>
      <c r="I24" s="19">
        <f t="shared" si="1"/>
        <v>105.8</v>
      </c>
      <c r="J24" s="19">
        <f t="shared" si="1"/>
        <v>675.00000000000011</v>
      </c>
      <c r="K24" s="25"/>
      <c r="L24" s="19">
        <v>87</v>
      </c>
    </row>
    <row r="25" spans="1:12" ht="15.75" thickBot="1" x14ac:dyDescent="0.25">
      <c r="A25" s="29">
        <f>A6</f>
        <v>1</v>
      </c>
      <c r="B25" s="30">
        <f>B6</f>
        <v>1</v>
      </c>
      <c r="C25" s="62" t="s">
        <v>4</v>
      </c>
      <c r="D25" s="63"/>
      <c r="E25" s="31"/>
      <c r="F25" s="32">
        <f>F13+F24</f>
        <v>1250</v>
      </c>
      <c r="G25" s="32">
        <f t="shared" ref="G25:J25" si="2">G13+G24</f>
        <v>36.900000000000006</v>
      </c>
      <c r="H25" s="32">
        <f t="shared" si="2"/>
        <v>30.700000000000003</v>
      </c>
      <c r="I25" s="32">
        <f t="shared" si="2"/>
        <v>169.6</v>
      </c>
      <c r="J25" s="32">
        <f t="shared" si="2"/>
        <v>1120.4000000000001</v>
      </c>
      <c r="K25" s="32"/>
      <c r="L25" s="32">
        <f t="shared" ref="L25" si="3">L13+L24</f>
        <v>174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52" t="s">
        <v>62</v>
      </c>
      <c r="F26" s="40">
        <v>100</v>
      </c>
      <c r="G26" s="40">
        <v>13.9</v>
      </c>
      <c r="H26" s="40">
        <v>13.5</v>
      </c>
      <c r="I26" s="40">
        <v>10.7</v>
      </c>
      <c r="J26" s="40">
        <v>220</v>
      </c>
      <c r="K26" s="41"/>
      <c r="L26" s="40"/>
    </row>
    <row r="27" spans="1:12" ht="15" x14ac:dyDescent="0.25">
      <c r="A27" s="14"/>
      <c r="B27" s="15"/>
      <c r="C27" s="11"/>
      <c r="D27" s="6"/>
      <c r="E27" s="53" t="s">
        <v>51</v>
      </c>
      <c r="F27" s="43">
        <v>150</v>
      </c>
      <c r="G27" s="43">
        <v>6.2</v>
      </c>
      <c r="H27" s="43">
        <v>4</v>
      </c>
      <c r="I27" s="43">
        <v>40.1</v>
      </c>
      <c r="J27" s="43">
        <v>226</v>
      </c>
      <c r="K27" s="44">
        <v>309</v>
      </c>
      <c r="L27" s="43"/>
    </row>
    <row r="28" spans="1:12" ht="15" x14ac:dyDescent="0.25">
      <c r="A28" s="14"/>
      <c r="B28" s="15"/>
      <c r="C28" s="11"/>
      <c r="D28" s="6"/>
      <c r="E28" s="53" t="s">
        <v>84</v>
      </c>
      <c r="F28" s="43">
        <v>30</v>
      </c>
      <c r="G28" s="43">
        <v>0.6</v>
      </c>
      <c r="H28" s="43">
        <v>2.7</v>
      </c>
      <c r="I28" s="43">
        <v>2.2999999999999998</v>
      </c>
      <c r="J28" s="43">
        <v>35.700000000000003</v>
      </c>
      <c r="K28" s="44"/>
      <c r="L28" s="43"/>
    </row>
    <row r="29" spans="1:12" ht="15" x14ac:dyDescent="0.25">
      <c r="A29" s="14"/>
      <c r="B29" s="15"/>
      <c r="C29" s="11"/>
      <c r="D29" s="7" t="s">
        <v>22</v>
      </c>
      <c r="E29" s="42" t="s">
        <v>45</v>
      </c>
      <c r="F29" s="43">
        <v>200</v>
      </c>
      <c r="G29" s="43">
        <v>0.1</v>
      </c>
      <c r="H29" s="43">
        <v>0</v>
      </c>
      <c r="I29" s="43">
        <v>15</v>
      </c>
      <c r="J29" s="43">
        <v>60</v>
      </c>
      <c r="K29" s="44">
        <v>376</v>
      </c>
      <c r="L29" s="43"/>
    </row>
    <row r="30" spans="1:12" ht="15" x14ac:dyDescent="0.25">
      <c r="A30" s="14"/>
      <c r="B30" s="15"/>
      <c r="C30" s="11"/>
      <c r="D30" s="7" t="s">
        <v>23</v>
      </c>
      <c r="E30" s="42" t="s">
        <v>48</v>
      </c>
      <c r="F30" s="43">
        <v>40</v>
      </c>
      <c r="G30" s="43">
        <v>3</v>
      </c>
      <c r="H30" s="43">
        <v>1.2</v>
      </c>
      <c r="I30" s="43">
        <v>20.6</v>
      </c>
      <c r="J30" s="43">
        <v>104.8</v>
      </c>
      <c r="K30" s="44"/>
      <c r="L30" s="43"/>
    </row>
    <row r="31" spans="1:12" ht="15" x14ac:dyDescent="0.25">
      <c r="A31" s="14"/>
      <c r="B31" s="15"/>
      <c r="C31" s="11"/>
      <c r="D31" s="7" t="s">
        <v>24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33</v>
      </c>
      <c r="E34" s="9"/>
      <c r="F34" s="19">
        <f>SUM(F26:F33)</f>
        <v>520</v>
      </c>
      <c r="G34" s="19">
        <f>SUM(G26:G33)</f>
        <v>23.800000000000004</v>
      </c>
      <c r="H34" s="19">
        <f>SUM(H26:H33)</f>
        <v>21.4</v>
      </c>
      <c r="I34" s="19">
        <f>SUM(I26:I33)</f>
        <v>88.699999999999989</v>
      </c>
      <c r="J34" s="19">
        <f>SUM(J26:J33)</f>
        <v>646.5</v>
      </c>
      <c r="K34" s="25"/>
      <c r="L34" s="19">
        <v>87</v>
      </c>
    </row>
    <row r="35" spans="1:12" ht="15" x14ac:dyDescent="0.25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25.5" x14ac:dyDescent="0.25">
      <c r="A36" s="14"/>
      <c r="B36" s="15"/>
      <c r="C36" s="11"/>
      <c r="D36" s="7" t="s">
        <v>27</v>
      </c>
      <c r="E36" s="42" t="s">
        <v>49</v>
      </c>
      <c r="F36" s="43">
        <v>210</v>
      </c>
      <c r="G36" s="43">
        <v>1.8</v>
      </c>
      <c r="H36" s="43">
        <v>4.5999999999999996</v>
      </c>
      <c r="I36" s="43">
        <v>9.8000000000000007</v>
      </c>
      <c r="J36" s="43">
        <v>91.1</v>
      </c>
      <c r="K36" s="44">
        <v>82</v>
      </c>
      <c r="L36" s="43"/>
    </row>
    <row r="37" spans="1:12" ht="15" x14ac:dyDescent="0.25">
      <c r="A37" s="14"/>
      <c r="B37" s="15"/>
      <c r="C37" s="11"/>
      <c r="D37" s="7" t="s">
        <v>28</v>
      </c>
      <c r="E37" s="51" t="s">
        <v>85</v>
      </c>
      <c r="F37" s="43">
        <v>90</v>
      </c>
      <c r="G37" s="43">
        <v>9.3000000000000007</v>
      </c>
      <c r="H37" s="43">
        <v>25</v>
      </c>
      <c r="I37" s="43">
        <v>4</v>
      </c>
      <c r="J37" s="43">
        <v>307.3</v>
      </c>
      <c r="K37" s="44">
        <v>260</v>
      </c>
      <c r="L37" s="43"/>
    </row>
    <row r="38" spans="1:12" ht="15" x14ac:dyDescent="0.25">
      <c r="A38" s="14"/>
      <c r="B38" s="15"/>
      <c r="C38" s="11"/>
      <c r="D38" s="7" t="s">
        <v>29</v>
      </c>
      <c r="E38" s="51" t="s">
        <v>47</v>
      </c>
      <c r="F38" s="43">
        <v>150</v>
      </c>
      <c r="G38" s="43">
        <v>8.4</v>
      </c>
      <c r="H38" s="43">
        <v>5.8</v>
      </c>
      <c r="I38" s="43">
        <v>38.299999999999997</v>
      </c>
      <c r="J38" s="43">
        <v>238.8</v>
      </c>
      <c r="K38" s="44">
        <v>302</v>
      </c>
      <c r="L38" s="43"/>
    </row>
    <row r="39" spans="1:12" ht="15" x14ac:dyDescent="0.25">
      <c r="A39" s="14"/>
      <c r="B39" s="15"/>
      <c r="C39" s="11"/>
      <c r="D39" s="7" t="s">
        <v>30</v>
      </c>
      <c r="E39" s="42" t="s">
        <v>52</v>
      </c>
      <c r="F39" s="43">
        <v>200</v>
      </c>
      <c r="G39" s="43">
        <v>0.4</v>
      </c>
      <c r="H39" s="43">
        <v>0.1</v>
      </c>
      <c r="I39" s="43">
        <v>23.9</v>
      </c>
      <c r="J39" s="43">
        <v>98.6</v>
      </c>
      <c r="K39" s="44">
        <v>349</v>
      </c>
      <c r="L39" s="43"/>
    </row>
    <row r="40" spans="1:12" ht="15" x14ac:dyDescent="0.25">
      <c r="A40" s="14"/>
      <c r="B40" s="15"/>
      <c r="C40" s="11"/>
      <c r="D40" s="7" t="s">
        <v>31</v>
      </c>
      <c r="E40" s="42" t="s">
        <v>48</v>
      </c>
      <c r="F40" s="43">
        <v>20</v>
      </c>
      <c r="G40" s="43">
        <v>1.5</v>
      </c>
      <c r="H40" s="43">
        <v>0.6</v>
      </c>
      <c r="I40" s="43">
        <v>10.3</v>
      </c>
      <c r="J40" s="43">
        <v>52.4</v>
      </c>
      <c r="K40" s="44">
        <v>66121</v>
      </c>
      <c r="L40" s="43"/>
    </row>
    <row r="41" spans="1:12" ht="15" x14ac:dyDescent="0.25">
      <c r="A41" s="14"/>
      <c r="B41" s="15"/>
      <c r="C41" s="11"/>
      <c r="D41" s="7" t="s">
        <v>32</v>
      </c>
      <c r="E41" s="42" t="s">
        <v>83</v>
      </c>
      <c r="F41" s="43">
        <v>30</v>
      </c>
      <c r="G41" s="43">
        <v>2</v>
      </c>
      <c r="H41" s="43">
        <v>0.4</v>
      </c>
      <c r="I41" s="43">
        <v>10</v>
      </c>
      <c r="J41" s="43">
        <v>52.2</v>
      </c>
      <c r="K41" s="44">
        <v>66121</v>
      </c>
      <c r="L41" s="43"/>
    </row>
    <row r="42" spans="1:12" ht="15" x14ac:dyDescent="0.25">
      <c r="A42" s="14"/>
      <c r="B42" s="15"/>
      <c r="C42" s="11"/>
      <c r="D42" s="6"/>
      <c r="E42" s="42" t="s">
        <v>53</v>
      </c>
      <c r="F42" s="43">
        <v>50</v>
      </c>
      <c r="G42" s="43">
        <v>5</v>
      </c>
      <c r="H42" s="43">
        <v>4.8</v>
      </c>
      <c r="I42" s="43">
        <v>32.700000000000003</v>
      </c>
      <c r="J42" s="43">
        <v>194.3</v>
      </c>
      <c r="K42" s="44">
        <v>424</v>
      </c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33</v>
      </c>
      <c r="E44" s="9"/>
      <c r="F44" s="19">
        <f>SUM(F35:F43)</f>
        <v>750</v>
      </c>
      <c r="G44" s="19">
        <f t="shared" ref="G44" si="4">SUM(G35:G43)</f>
        <v>28.4</v>
      </c>
      <c r="H44" s="19">
        <f t="shared" ref="H44" si="5">SUM(H35:H43)</f>
        <v>41.3</v>
      </c>
      <c r="I44" s="19">
        <f t="shared" ref="I44" si="6">SUM(I35:I43)</f>
        <v>129</v>
      </c>
      <c r="J44" s="19">
        <f t="shared" ref="J44" si="7">SUM(J35:J43)</f>
        <v>1034.7</v>
      </c>
      <c r="K44" s="25"/>
      <c r="L44" s="19"/>
    </row>
    <row r="45" spans="1:12" ht="15.75" customHeight="1" thickBot="1" x14ac:dyDescent="0.25">
      <c r="A45" s="33">
        <f>A26</f>
        <v>1</v>
      </c>
      <c r="B45" s="33">
        <f>B26</f>
        <v>2</v>
      </c>
      <c r="C45" s="62" t="s">
        <v>4</v>
      </c>
      <c r="D45" s="63"/>
      <c r="E45" s="31"/>
      <c r="F45" s="32">
        <f>F34+F44</f>
        <v>1270</v>
      </c>
      <c r="G45" s="32">
        <f t="shared" ref="G45" si="8">G34+G44</f>
        <v>52.2</v>
      </c>
      <c r="H45" s="32">
        <f t="shared" ref="H45" si="9">H34+H44</f>
        <v>62.699999999999996</v>
      </c>
      <c r="I45" s="32">
        <f t="shared" ref="I45" si="10">I34+I44</f>
        <v>217.7</v>
      </c>
      <c r="J45" s="32">
        <f t="shared" ref="J45:L45" si="11">J34+J44</f>
        <v>1681.2</v>
      </c>
      <c r="K45" s="32"/>
      <c r="L45" s="32">
        <f t="shared" si="11"/>
        <v>87</v>
      </c>
    </row>
    <row r="46" spans="1:12" ht="15" x14ac:dyDescent="0.25">
      <c r="A46" s="20">
        <v>1</v>
      </c>
      <c r="B46" s="21">
        <v>3</v>
      </c>
      <c r="C46" s="22" t="s">
        <v>20</v>
      </c>
      <c r="D46" s="5" t="s">
        <v>21</v>
      </c>
      <c r="E46" s="52" t="s">
        <v>59</v>
      </c>
      <c r="F46" s="40">
        <v>210</v>
      </c>
      <c r="G46" s="40">
        <v>6.3</v>
      </c>
      <c r="H46" s="40">
        <v>10.1</v>
      </c>
      <c r="I46" s="40">
        <v>54.6</v>
      </c>
      <c r="J46" s="40">
        <v>330</v>
      </c>
      <c r="K46" s="41">
        <v>290</v>
      </c>
      <c r="L46" s="40"/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22</v>
      </c>
      <c r="E48" s="42" t="s">
        <v>45</v>
      </c>
      <c r="F48" s="43">
        <v>200</v>
      </c>
      <c r="G48" s="43">
        <v>0.1</v>
      </c>
      <c r="H48" s="43">
        <v>0</v>
      </c>
      <c r="I48" s="43">
        <v>15</v>
      </c>
      <c r="J48" s="43">
        <v>60</v>
      </c>
      <c r="K48" s="44">
        <v>376</v>
      </c>
      <c r="L48" s="43"/>
    </row>
    <row r="49" spans="1:12" ht="15" x14ac:dyDescent="0.25">
      <c r="A49" s="23"/>
      <c r="B49" s="15"/>
      <c r="C49" s="11"/>
      <c r="D49" s="7" t="s">
        <v>23</v>
      </c>
      <c r="E49" s="42" t="s">
        <v>48</v>
      </c>
      <c r="F49" s="43">
        <v>40</v>
      </c>
      <c r="G49" s="43">
        <v>3</v>
      </c>
      <c r="H49" s="43">
        <v>1.2</v>
      </c>
      <c r="I49" s="43">
        <v>20.6</v>
      </c>
      <c r="J49" s="43">
        <v>104.8</v>
      </c>
      <c r="K49" s="44"/>
      <c r="L49" s="43"/>
    </row>
    <row r="50" spans="1:12" ht="15" x14ac:dyDescent="0.25">
      <c r="A50" s="23"/>
      <c r="B50" s="15"/>
      <c r="C50" s="11"/>
      <c r="D50" s="7" t="s">
        <v>24</v>
      </c>
      <c r="E50" s="42" t="s">
        <v>87</v>
      </c>
      <c r="F50" s="43">
        <v>130</v>
      </c>
      <c r="G50" s="43">
        <v>61.1</v>
      </c>
      <c r="H50" s="43">
        <v>0.5</v>
      </c>
      <c r="I50" s="43">
        <v>0.5</v>
      </c>
      <c r="J50" s="43">
        <v>12.7</v>
      </c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SUM(F46:F52)</f>
        <v>580</v>
      </c>
      <c r="G53" s="19">
        <f t="shared" ref="G53" si="12">SUM(G46:G52)</f>
        <v>70.5</v>
      </c>
      <c r="H53" s="19">
        <f t="shared" ref="H53" si="13">SUM(H46:H52)</f>
        <v>11.799999999999999</v>
      </c>
      <c r="I53" s="19">
        <f t="shared" ref="I53" si="14">SUM(I46:I52)</f>
        <v>90.699999999999989</v>
      </c>
      <c r="J53" s="19">
        <f t="shared" ref="J53" si="15">SUM(J46:J52)</f>
        <v>507.5</v>
      </c>
      <c r="K53" s="25"/>
      <c r="L53" s="19">
        <v>87</v>
      </c>
    </row>
    <row r="54" spans="1:12" ht="15" x14ac:dyDescent="0.25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42" t="s">
        <v>86</v>
      </c>
      <c r="F54" s="43">
        <v>30</v>
      </c>
      <c r="G54" s="43">
        <v>0.3</v>
      </c>
      <c r="H54" s="43">
        <v>0</v>
      </c>
      <c r="I54" s="43">
        <v>0.7</v>
      </c>
      <c r="J54" s="43">
        <v>3.4</v>
      </c>
      <c r="K54" s="44">
        <v>70</v>
      </c>
      <c r="L54" s="43"/>
    </row>
    <row r="55" spans="1:12" ht="15" x14ac:dyDescent="0.25">
      <c r="A55" s="23"/>
      <c r="B55" s="15"/>
      <c r="C55" s="11"/>
      <c r="D55" s="7" t="s">
        <v>27</v>
      </c>
      <c r="E55" s="42" t="s">
        <v>57</v>
      </c>
      <c r="F55" s="43">
        <v>210</v>
      </c>
      <c r="G55" s="43">
        <v>5</v>
      </c>
      <c r="H55" s="43">
        <v>1.8</v>
      </c>
      <c r="I55" s="43">
        <v>12.9</v>
      </c>
      <c r="J55" s="43">
        <v>89.7</v>
      </c>
      <c r="K55" s="44">
        <v>111</v>
      </c>
      <c r="L55" s="43"/>
    </row>
    <row r="56" spans="1:12" ht="15" x14ac:dyDescent="0.25">
      <c r="A56" s="23"/>
      <c r="B56" s="15"/>
      <c r="C56" s="11"/>
      <c r="D56" s="7" t="s">
        <v>28</v>
      </c>
      <c r="E56" s="42" t="s">
        <v>58</v>
      </c>
      <c r="F56" s="43">
        <v>240</v>
      </c>
      <c r="G56" s="43">
        <v>15.1</v>
      </c>
      <c r="H56" s="43">
        <v>29.6</v>
      </c>
      <c r="I56" s="43">
        <v>39.700000000000003</v>
      </c>
      <c r="J56" s="43">
        <v>519.4</v>
      </c>
      <c r="K56" s="44" t="s">
        <v>50</v>
      </c>
      <c r="L56" s="43"/>
    </row>
    <row r="57" spans="1:12" ht="15" x14ac:dyDescent="0.25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30</v>
      </c>
      <c r="E58" s="42" t="s">
        <v>45</v>
      </c>
      <c r="F58" s="43">
        <v>200</v>
      </c>
      <c r="G58" s="43">
        <v>0.1</v>
      </c>
      <c r="H58" s="43">
        <v>0</v>
      </c>
      <c r="I58" s="43">
        <v>15</v>
      </c>
      <c r="J58" s="43">
        <v>60</v>
      </c>
      <c r="K58" s="44">
        <v>376</v>
      </c>
      <c r="L58" s="43"/>
    </row>
    <row r="59" spans="1:12" ht="15" x14ac:dyDescent="0.25">
      <c r="A59" s="23"/>
      <c r="B59" s="15"/>
      <c r="C59" s="11"/>
      <c r="D59" s="7" t="s">
        <v>31</v>
      </c>
      <c r="E59" s="42" t="s">
        <v>48</v>
      </c>
      <c r="F59" s="43">
        <v>20</v>
      </c>
      <c r="G59" s="43"/>
      <c r="H59" s="43"/>
      <c r="I59" s="43"/>
      <c r="J59" s="43">
        <v>52.4</v>
      </c>
      <c r="K59" s="44"/>
      <c r="L59" s="43"/>
    </row>
    <row r="60" spans="1:12" ht="15" x14ac:dyDescent="0.25">
      <c r="A60" s="23"/>
      <c r="B60" s="15"/>
      <c r="C60" s="11"/>
      <c r="D60" s="7" t="s">
        <v>32</v>
      </c>
      <c r="E60" s="42" t="s">
        <v>83</v>
      </c>
      <c r="F60" s="43">
        <v>30</v>
      </c>
      <c r="G60" s="43">
        <v>2</v>
      </c>
      <c r="H60" s="43">
        <v>0.4</v>
      </c>
      <c r="I60" s="43">
        <v>10</v>
      </c>
      <c r="J60" s="43">
        <v>52.2</v>
      </c>
      <c r="K60" s="44">
        <v>66121</v>
      </c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730</v>
      </c>
      <c r="G63" s="19">
        <f t="shared" ref="G63" si="16">SUM(G54:G62)</f>
        <v>22.5</v>
      </c>
      <c r="H63" s="19">
        <f t="shared" ref="H63" si="17">SUM(H54:H62)</f>
        <v>31.8</v>
      </c>
      <c r="I63" s="19">
        <f t="shared" ref="I63" si="18">SUM(I54:I62)</f>
        <v>78.300000000000011</v>
      </c>
      <c r="J63" s="19">
        <f t="shared" ref="J63" si="19">SUM(J54:J62)</f>
        <v>777.1</v>
      </c>
      <c r="K63" s="25"/>
      <c r="L63" s="19">
        <v>87</v>
      </c>
    </row>
    <row r="64" spans="1:12" ht="15.75" customHeight="1" thickBot="1" x14ac:dyDescent="0.25">
      <c r="A64" s="29">
        <f>A46</f>
        <v>1</v>
      </c>
      <c r="B64" s="30">
        <f>B46</f>
        <v>3</v>
      </c>
      <c r="C64" s="62" t="s">
        <v>4</v>
      </c>
      <c r="D64" s="63"/>
      <c r="E64" s="31"/>
      <c r="F64" s="32">
        <f>F53+F63</f>
        <v>1310</v>
      </c>
      <c r="G64" s="32">
        <f>G65</f>
        <v>11.5</v>
      </c>
      <c r="H64" s="32">
        <f t="shared" ref="H64" si="20">H53+H63</f>
        <v>43.6</v>
      </c>
      <c r="I64" s="32">
        <f t="shared" ref="I64" si="21">I53+I63</f>
        <v>169</v>
      </c>
      <c r="J64" s="32">
        <f t="shared" ref="J64:L64" si="22">J53+J63</f>
        <v>1284.5999999999999</v>
      </c>
      <c r="K64" s="32"/>
      <c r="L64" s="32">
        <f t="shared" si="22"/>
        <v>174</v>
      </c>
    </row>
    <row r="65" spans="1:12" ht="15" x14ac:dyDescent="0.25">
      <c r="A65" s="20">
        <v>1</v>
      </c>
      <c r="B65" s="21">
        <v>4</v>
      </c>
      <c r="C65" s="22" t="s">
        <v>20</v>
      </c>
      <c r="D65" s="5" t="s">
        <v>21</v>
      </c>
      <c r="E65" s="52" t="s">
        <v>88</v>
      </c>
      <c r="F65" s="40">
        <v>90</v>
      </c>
      <c r="G65" s="40">
        <v>11.5</v>
      </c>
      <c r="H65" s="40">
        <v>20</v>
      </c>
      <c r="I65" s="40">
        <v>11.5</v>
      </c>
      <c r="J65" s="40">
        <v>287.5</v>
      </c>
      <c r="K65" s="41" t="s">
        <v>50</v>
      </c>
      <c r="L65" s="40"/>
    </row>
    <row r="66" spans="1:12" ht="15" x14ac:dyDescent="0.25">
      <c r="A66" s="23"/>
      <c r="B66" s="15"/>
      <c r="C66" s="11"/>
      <c r="D66" s="6"/>
      <c r="E66" s="53" t="s">
        <v>68</v>
      </c>
      <c r="F66" s="43">
        <v>150</v>
      </c>
      <c r="G66" s="43">
        <v>3.3</v>
      </c>
      <c r="H66" s="43">
        <v>4.2</v>
      </c>
      <c r="I66" s="43">
        <v>22.1</v>
      </c>
      <c r="J66" s="43">
        <v>145</v>
      </c>
      <c r="K66" s="44">
        <v>520</v>
      </c>
      <c r="L66" s="43"/>
    </row>
    <row r="67" spans="1:12" ht="15" x14ac:dyDescent="0.25">
      <c r="A67" s="23"/>
      <c r="B67" s="15"/>
      <c r="C67" s="11"/>
      <c r="D67" s="7" t="s">
        <v>22</v>
      </c>
      <c r="E67" s="42" t="s">
        <v>45</v>
      </c>
      <c r="F67" s="43">
        <v>200</v>
      </c>
      <c r="G67" s="43">
        <v>0.1</v>
      </c>
      <c r="H67" s="43">
        <v>0</v>
      </c>
      <c r="I67" s="43">
        <v>15</v>
      </c>
      <c r="J67" s="43">
        <v>60</v>
      </c>
      <c r="K67" s="44">
        <v>376</v>
      </c>
      <c r="L67" s="43"/>
    </row>
    <row r="68" spans="1:12" ht="15" x14ac:dyDescent="0.25">
      <c r="A68" s="23"/>
      <c r="B68" s="15"/>
      <c r="C68" s="11"/>
      <c r="D68" s="7" t="s">
        <v>23</v>
      </c>
      <c r="E68" s="42" t="s">
        <v>48</v>
      </c>
      <c r="F68" s="43">
        <v>40</v>
      </c>
      <c r="G68" s="43">
        <v>3</v>
      </c>
      <c r="H68" s="43">
        <v>1.2</v>
      </c>
      <c r="I68" s="43">
        <v>20.6</v>
      </c>
      <c r="J68" s="43">
        <v>104.8</v>
      </c>
      <c r="K68" s="44"/>
      <c r="L68" s="43"/>
    </row>
    <row r="69" spans="1:12" ht="15" x14ac:dyDescent="0.25">
      <c r="A69" s="23"/>
      <c r="B69" s="15"/>
      <c r="C69" s="11"/>
      <c r="D69" s="7" t="s">
        <v>24</v>
      </c>
      <c r="E69" s="51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51" t="s">
        <v>89</v>
      </c>
      <c r="F70" s="43">
        <v>30</v>
      </c>
      <c r="G70" s="43">
        <v>0.3</v>
      </c>
      <c r="H70" s="43">
        <v>0</v>
      </c>
      <c r="I70" s="43">
        <v>0.7</v>
      </c>
      <c r="J70" s="43">
        <v>3.4</v>
      </c>
      <c r="K70" s="44">
        <v>70</v>
      </c>
      <c r="L70" s="4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4"/>
      <c r="B72" s="17"/>
      <c r="C72" s="8"/>
      <c r="D72" s="18" t="s">
        <v>33</v>
      </c>
      <c r="E72" s="9"/>
      <c r="F72" s="19">
        <f>SUM(F65:F71)</f>
        <v>510</v>
      </c>
      <c r="G72" s="19">
        <f t="shared" ref="G72" si="23">SUM(G65:G71)</f>
        <v>18.2</v>
      </c>
      <c r="H72" s="19">
        <f t="shared" ref="H72" si="24">SUM(H65:H71)</f>
        <v>25.4</v>
      </c>
      <c r="I72" s="19">
        <f t="shared" ref="I72" si="25">SUM(I65:I71)</f>
        <v>69.900000000000006</v>
      </c>
      <c r="J72" s="19">
        <f t="shared" ref="J72" si="26">SUM(J65:J71)</f>
        <v>600.69999999999993</v>
      </c>
      <c r="K72" s="25"/>
      <c r="L72" s="19">
        <v>87</v>
      </c>
    </row>
    <row r="73" spans="1:12" ht="15" x14ac:dyDescent="0.25">
      <c r="A73" s="26">
        <f>A65</f>
        <v>1</v>
      </c>
      <c r="B73" s="13">
        <f>B65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51" t="s">
        <v>90</v>
      </c>
      <c r="F74" s="43">
        <v>210</v>
      </c>
      <c r="G74" s="43">
        <v>2.8</v>
      </c>
      <c r="H74" s="43">
        <v>6.8</v>
      </c>
      <c r="I74" s="43">
        <v>7.2</v>
      </c>
      <c r="J74" s="43">
        <v>125.3</v>
      </c>
      <c r="K74" s="44">
        <v>102</v>
      </c>
      <c r="L74" s="43"/>
    </row>
    <row r="75" spans="1:12" ht="15" x14ac:dyDescent="0.25">
      <c r="A75" s="23"/>
      <c r="B75" s="15"/>
      <c r="C75" s="11"/>
      <c r="D75" s="7" t="s">
        <v>28</v>
      </c>
      <c r="E75" s="51" t="s">
        <v>91</v>
      </c>
      <c r="F75" s="43">
        <v>90</v>
      </c>
      <c r="G75" s="43">
        <v>11.3</v>
      </c>
      <c r="H75" s="43">
        <v>10.199999999999999</v>
      </c>
      <c r="I75" s="43">
        <v>3.3</v>
      </c>
      <c r="J75" s="43">
        <v>150.80000000000001</v>
      </c>
      <c r="K75" s="44"/>
      <c r="L75" s="43"/>
    </row>
    <row r="76" spans="1:12" ht="15" x14ac:dyDescent="0.25">
      <c r="A76" s="23"/>
      <c r="B76" s="15"/>
      <c r="C76" s="11"/>
      <c r="D76" s="7" t="s">
        <v>29</v>
      </c>
      <c r="E76" s="42" t="s">
        <v>44</v>
      </c>
      <c r="F76" s="43">
        <v>150</v>
      </c>
      <c r="G76" s="43">
        <v>3.5</v>
      </c>
      <c r="H76" s="43">
        <v>4.2</v>
      </c>
      <c r="I76" s="43">
        <v>37</v>
      </c>
      <c r="J76" s="43">
        <v>200.5</v>
      </c>
      <c r="K76" s="44">
        <v>302</v>
      </c>
      <c r="L76" s="43"/>
    </row>
    <row r="77" spans="1:12" ht="15" x14ac:dyDescent="0.25">
      <c r="A77" s="23"/>
      <c r="B77" s="15"/>
      <c r="C77" s="11"/>
      <c r="D77" s="7" t="s">
        <v>30</v>
      </c>
      <c r="E77" s="42" t="s">
        <v>61</v>
      </c>
      <c r="F77" s="43">
        <v>200</v>
      </c>
      <c r="G77" s="43">
        <v>0.4</v>
      </c>
      <c r="H77" s="43">
        <v>0.1</v>
      </c>
      <c r="I77" s="43">
        <v>23</v>
      </c>
      <c r="J77" s="43">
        <v>99.5</v>
      </c>
      <c r="K77" s="44">
        <v>348</v>
      </c>
      <c r="L77" s="43"/>
    </row>
    <row r="78" spans="1:12" ht="15" x14ac:dyDescent="0.25">
      <c r="A78" s="23"/>
      <c r="B78" s="15"/>
      <c r="C78" s="11"/>
      <c r="D78" s="7" t="s">
        <v>31</v>
      </c>
      <c r="E78" s="42" t="s">
        <v>48</v>
      </c>
      <c r="F78" s="43">
        <v>20</v>
      </c>
      <c r="G78" s="43">
        <v>1.5</v>
      </c>
      <c r="H78" s="43">
        <v>0.6</v>
      </c>
      <c r="I78" s="43">
        <v>10.3</v>
      </c>
      <c r="J78" s="43">
        <v>52.4</v>
      </c>
      <c r="K78" s="44"/>
      <c r="L78" s="43"/>
    </row>
    <row r="79" spans="1:12" ht="15" x14ac:dyDescent="0.25">
      <c r="A79" s="23"/>
      <c r="B79" s="15"/>
      <c r="C79" s="11"/>
      <c r="D79" s="7" t="s">
        <v>32</v>
      </c>
      <c r="E79" s="42" t="s">
        <v>83</v>
      </c>
      <c r="F79" s="43">
        <v>30</v>
      </c>
      <c r="G79" s="43">
        <v>2</v>
      </c>
      <c r="H79" s="43">
        <v>0.4</v>
      </c>
      <c r="I79" s="43">
        <v>10</v>
      </c>
      <c r="J79" s="43">
        <v>52.2</v>
      </c>
      <c r="K79" s="44">
        <v>66121</v>
      </c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33</v>
      </c>
      <c r="E82" s="9"/>
      <c r="F82" s="19">
        <f>SUM(F73:F81)</f>
        <v>700</v>
      </c>
      <c r="G82" s="19">
        <f t="shared" ref="G82" si="27">SUM(G73:G81)</f>
        <v>21.5</v>
      </c>
      <c r="H82" s="19">
        <f t="shared" ref="H82" si="28">SUM(H73:H81)</f>
        <v>22.3</v>
      </c>
      <c r="I82" s="19">
        <f t="shared" ref="I82" si="29">SUM(I73:I81)</f>
        <v>90.8</v>
      </c>
      <c r="J82" s="19">
        <f t="shared" ref="J82" si="30">SUM(J73:J81)</f>
        <v>680.7</v>
      </c>
      <c r="K82" s="25"/>
      <c r="L82" s="19">
        <v>87</v>
      </c>
    </row>
    <row r="83" spans="1:12" ht="15.75" customHeight="1" thickBot="1" x14ac:dyDescent="0.25">
      <c r="A83" s="29">
        <f>A65</f>
        <v>1</v>
      </c>
      <c r="B83" s="30">
        <f>B65</f>
        <v>4</v>
      </c>
      <c r="C83" s="62" t="s">
        <v>4</v>
      </c>
      <c r="D83" s="63"/>
      <c r="E83" s="31"/>
      <c r="F83" s="32">
        <f>F72+F82</f>
        <v>1210</v>
      </c>
      <c r="G83" s="32">
        <f t="shared" ref="G83" si="31">G72+G82</f>
        <v>39.700000000000003</v>
      </c>
      <c r="H83" s="32">
        <f t="shared" ref="H83" si="32">H72+H82</f>
        <v>47.7</v>
      </c>
      <c r="I83" s="32">
        <f t="shared" ref="I83" si="33">I72+I82</f>
        <v>160.69999999999999</v>
      </c>
      <c r="J83" s="32">
        <f t="shared" ref="J83:L83" si="34">J72+J82</f>
        <v>1281.4000000000001</v>
      </c>
      <c r="K83" s="32"/>
      <c r="L83" s="32">
        <f t="shared" si="34"/>
        <v>174</v>
      </c>
    </row>
    <row r="84" spans="1:12" ht="15" x14ac:dyDescent="0.25">
      <c r="A84" s="20">
        <v>1</v>
      </c>
      <c r="B84" s="21">
        <v>5</v>
      </c>
      <c r="C84" s="22" t="s">
        <v>20</v>
      </c>
      <c r="D84" s="5" t="s">
        <v>21</v>
      </c>
      <c r="E84" s="52" t="s">
        <v>54</v>
      </c>
      <c r="F84" s="40">
        <v>150</v>
      </c>
      <c r="G84" s="40">
        <v>21.7</v>
      </c>
      <c r="H84" s="40">
        <v>12.9</v>
      </c>
      <c r="I84" s="40">
        <v>23.3</v>
      </c>
      <c r="J84" s="40">
        <v>300</v>
      </c>
      <c r="K84" s="41">
        <v>227</v>
      </c>
      <c r="L84" s="40"/>
    </row>
    <row r="85" spans="1:12" ht="15" x14ac:dyDescent="0.25">
      <c r="A85" s="23"/>
      <c r="B85" s="15"/>
      <c r="C85" s="11"/>
      <c r="D85" s="6"/>
      <c r="E85" s="53" t="s">
        <v>55</v>
      </c>
      <c r="F85" s="43">
        <v>50</v>
      </c>
      <c r="G85" s="43">
        <v>0</v>
      </c>
      <c r="H85" s="43">
        <v>0</v>
      </c>
      <c r="I85" s="43">
        <v>24.8</v>
      </c>
      <c r="J85" s="43">
        <v>102.9</v>
      </c>
      <c r="K85" s="44">
        <v>10</v>
      </c>
      <c r="L85" s="43"/>
    </row>
    <row r="86" spans="1:12" ht="15" x14ac:dyDescent="0.25">
      <c r="A86" s="23"/>
      <c r="B86" s="15"/>
      <c r="C86" s="11"/>
      <c r="D86" s="7" t="s">
        <v>22</v>
      </c>
      <c r="E86" s="51" t="s">
        <v>56</v>
      </c>
      <c r="F86" s="43">
        <v>200</v>
      </c>
      <c r="G86" s="43">
        <v>0.1</v>
      </c>
      <c r="H86" s="43">
        <v>0</v>
      </c>
      <c r="I86" s="43">
        <v>10</v>
      </c>
      <c r="J86" s="43">
        <v>40</v>
      </c>
      <c r="K86" s="44">
        <v>376</v>
      </c>
      <c r="L86" s="43"/>
    </row>
    <row r="87" spans="1:12" ht="15" x14ac:dyDescent="0.25">
      <c r="A87" s="23"/>
      <c r="B87" s="15"/>
      <c r="C87" s="11"/>
      <c r="D87" s="7" t="s">
        <v>23</v>
      </c>
      <c r="E87" s="42" t="s">
        <v>48</v>
      </c>
      <c r="F87" s="43">
        <v>40</v>
      </c>
      <c r="G87" s="43">
        <v>3</v>
      </c>
      <c r="H87" s="43">
        <v>1.2</v>
      </c>
      <c r="I87" s="43">
        <v>20.6</v>
      </c>
      <c r="J87" s="43">
        <v>104.8</v>
      </c>
      <c r="K87" s="44"/>
      <c r="L87" s="43"/>
    </row>
    <row r="88" spans="1:12" ht="15" x14ac:dyDescent="0.25">
      <c r="A88" s="23"/>
      <c r="B88" s="15"/>
      <c r="C88" s="11"/>
      <c r="D88" s="7" t="s">
        <v>24</v>
      </c>
      <c r="E88" s="42" t="s">
        <v>42</v>
      </c>
      <c r="F88" s="43">
        <v>130</v>
      </c>
      <c r="G88" s="43">
        <v>0.5</v>
      </c>
      <c r="H88" s="43">
        <v>0.5</v>
      </c>
      <c r="I88" s="43">
        <v>12.7</v>
      </c>
      <c r="J88" s="43">
        <v>61.1</v>
      </c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4"/>
      <c r="B91" s="17"/>
      <c r="C91" s="8"/>
      <c r="D91" s="18" t="s">
        <v>33</v>
      </c>
      <c r="E91" s="9"/>
      <c r="F91" s="19">
        <f>SUM(F84:F90)</f>
        <v>570</v>
      </c>
      <c r="G91" s="19">
        <f t="shared" ref="G91" si="35">SUM(G84:G90)</f>
        <v>25.3</v>
      </c>
      <c r="H91" s="19">
        <f t="shared" ref="H91" si="36">SUM(H84:H90)</f>
        <v>14.6</v>
      </c>
      <c r="I91" s="19">
        <f t="shared" ref="I91" si="37">SUM(I84:I90)</f>
        <v>91.4</v>
      </c>
      <c r="J91" s="19">
        <f t="shared" ref="J91" si="38">SUM(J84:J90)</f>
        <v>608.79999999999995</v>
      </c>
      <c r="K91" s="25"/>
      <c r="L91" s="19">
        <v>87</v>
      </c>
    </row>
    <row r="92" spans="1:12" ht="15" x14ac:dyDescent="0.25">
      <c r="A92" s="26">
        <f>A84</f>
        <v>1</v>
      </c>
      <c r="B92" s="13">
        <f>B84</f>
        <v>5</v>
      </c>
      <c r="C92" s="10" t="s">
        <v>25</v>
      </c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30" x14ac:dyDescent="0.25">
      <c r="A93" s="23"/>
      <c r="B93" s="15"/>
      <c r="C93" s="11"/>
      <c r="D93" s="7" t="s">
        <v>27</v>
      </c>
      <c r="E93" s="51" t="s">
        <v>92</v>
      </c>
      <c r="F93" s="43">
        <v>210</v>
      </c>
      <c r="G93" s="43">
        <v>2.2999999999999998</v>
      </c>
      <c r="H93" s="43">
        <v>4.9000000000000004</v>
      </c>
      <c r="I93" s="43">
        <v>14.3</v>
      </c>
      <c r="J93" s="43">
        <v>113.2</v>
      </c>
      <c r="K93" s="44">
        <v>96</v>
      </c>
      <c r="L93" s="43"/>
    </row>
    <row r="94" spans="1:12" ht="15" x14ac:dyDescent="0.25">
      <c r="A94" s="23"/>
      <c r="B94" s="15"/>
      <c r="C94" s="11"/>
      <c r="D94" s="7" t="s">
        <v>28</v>
      </c>
      <c r="E94" s="42" t="s">
        <v>93</v>
      </c>
      <c r="F94" s="43">
        <v>240</v>
      </c>
      <c r="G94" s="43">
        <v>21.6</v>
      </c>
      <c r="H94" s="43">
        <v>6.6</v>
      </c>
      <c r="I94" s="43">
        <v>33.700000000000003</v>
      </c>
      <c r="J94" s="43">
        <v>265.89999999999998</v>
      </c>
      <c r="K94" s="44">
        <v>1</v>
      </c>
      <c r="L94" s="43"/>
    </row>
    <row r="95" spans="1:12" ht="15" x14ac:dyDescent="0.25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30</v>
      </c>
      <c r="E96" s="42" t="s">
        <v>45</v>
      </c>
      <c r="F96" s="43">
        <v>200</v>
      </c>
      <c r="G96" s="43">
        <v>0.1</v>
      </c>
      <c r="H96" s="43">
        <v>0</v>
      </c>
      <c r="I96" s="43">
        <v>15</v>
      </c>
      <c r="J96" s="43">
        <v>60</v>
      </c>
      <c r="K96" s="44">
        <v>376</v>
      </c>
      <c r="L96" s="43"/>
    </row>
    <row r="97" spans="1:12" ht="15" x14ac:dyDescent="0.25">
      <c r="A97" s="23"/>
      <c r="B97" s="15"/>
      <c r="C97" s="11"/>
      <c r="D97" s="7" t="s">
        <v>31</v>
      </c>
      <c r="E97" s="42" t="s">
        <v>48</v>
      </c>
      <c r="F97" s="43">
        <v>20</v>
      </c>
      <c r="G97" s="43">
        <v>1.5</v>
      </c>
      <c r="H97" s="43">
        <v>0.6</v>
      </c>
      <c r="I97" s="43">
        <v>10.3</v>
      </c>
      <c r="J97" s="43">
        <v>52.4</v>
      </c>
      <c r="K97" s="44"/>
      <c r="L97" s="43"/>
    </row>
    <row r="98" spans="1:12" ht="15" x14ac:dyDescent="0.25">
      <c r="A98" s="23"/>
      <c r="B98" s="15"/>
      <c r="C98" s="11"/>
      <c r="D98" s="7" t="s">
        <v>32</v>
      </c>
      <c r="E98" s="42" t="s">
        <v>83</v>
      </c>
      <c r="F98" s="43">
        <v>30</v>
      </c>
      <c r="G98" s="43">
        <v>2</v>
      </c>
      <c r="H98" s="43">
        <v>0.4</v>
      </c>
      <c r="I98" s="43">
        <v>10</v>
      </c>
      <c r="J98" s="43">
        <v>52.2</v>
      </c>
      <c r="K98" s="44">
        <v>66121</v>
      </c>
      <c r="L98" s="43"/>
    </row>
    <row r="99" spans="1:12" ht="15" x14ac:dyDescent="0.25">
      <c r="A99" s="23"/>
      <c r="B99" s="15"/>
      <c r="C99" s="11"/>
      <c r="D99" s="6"/>
      <c r="E99" s="42" t="s">
        <v>63</v>
      </c>
      <c r="F99" s="43">
        <v>20</v>
      </c>
      <c r="G99" s="43">
        <v>1.1000000000000001</v>
      </c>
      <c r="H99" s="43">
        <v>6.9</v>
      </c>
      <c r="I99" s="43">
        <v>11.9</v>
      </c>
      <c r="J99" s="43">
        <v>111</v>
      </c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SUM(F92:F100)</f>
        <v>720</v>
      </c>
      <c r="G101" s="19">
        <f t="shared" ref="G101" si="39">SUM(G92:G100)</f>
        <v>28.600000000000005</v>
      </c>
      <c r="H101" s="19">
        <f t="shared" ref="H101" si="40">SUM(H92:H100)</f>
        <v>19.399999999999999</v>
      </c>
      <c r="I101" s="19">
        <f t="shared" ref="I101" si="41">SUM(I92:I100)</f>
        <v>95.2</v>
      </c>
      <c r="J101" s="19">
        <f t="shared" ref="J101" si="42">SUM(J92:J100)</f>
        <v>654.69999999999993</v>
      </c>
      <c r="K101" s="25"/>
      <c r="L101" s="19">
        <v>87</v>
      </c>
    </row>
    <row r="102" spans="1:12" ht="15.75" customHeight="1" thickBot="1" x14ac:dyDescent="0.25">
      <c r="A102" s="29">
        <f>A84</f>
        <v>1</v>
      </c>
      <c r="B102" s="30">
        <f>B84</f>
        <v>5</v>
      </c>
      <c r="C102" s="62" t="s">
        <v>4</v>
      </c>
      <c r="D102" s="63"/>
      <c r="E102" s="31"/>
      <c r="F102" s="32">
        <f>F91+F101</f>
        <v>1290</v>
      </c>
      <c r="G102" s="32">
        <f t="shared" ref="G102" si="43">G91+G101</f>
        <v>53.900000000000006</v>
      </c>
      <c r="H102" s="32">
        <f t="shared" ref="H102" si="44">H91+H101</f>
        <v>34</v>
      </c>
      <c r="I102" s="32">
        <f t="shared" ref="I102" si="45">I91+I101</f>
        <v>186.60000000000002</v>
      </c>
      <c r="J102" s="32">
        <f t="shared" ref="J102:L102" si="46">J91+J101</f>
        <v>1263.5</v>
      </c>
      <c r="K102" s="32"/>
      <c r="L102" s="32">
        <f t="shared" si="46"/>
        <v>174</v>
      </c>
    </row>
    <row r="103" spans="1:12" ht="15" x14ac:dyDescent="0.25">
      <c r="A103" s="20">
        <v>2</v>
      </c>
      <c r="B103" s="21">
        <v>1</v>
      </c>
      <c r="C103" s="22" t="s">
        <v>20</v>
      </c>
      <c r="D103" s="5" t="s">
        <v>21</v>
      </c>
      <c r="E103" s="39" t="s">
        <v>64</v>
      </c>
      <c r="F103" s="40">
        <v>155</v>
      </c>
      <c r="G103" s="40">
        <v>3.8</v>
      </c>
      <c r="H103" s="40">
        <v>3.9</v>
      </c>
      <c r="I103" s="40">
        <v>23.6</v>
      </c>
      <c r="J103" s="40">
        <v>151.5</v>
      </c>
      <c r="K103" s="41">
        <v>182</v>
      </c>
      <c r="L103" s="40"/>
    </row>
    <row r="104" spans="1:12" ht="15" x14ac:dyDescent="0.25">
      <c r="A104" s="23"/>
      <c r="B104" s="15"/>
      <c r="C104" s="11"/>
      <c r="D104" s="6"/>
      <c r="E104" s="42" t="s">
        <v>65</v>
      </c>
      <c r="F104" s="43">
        <v>50</v>
      </c>
      <c r="G104" s="43">
        <v>5.5</v>
      </c>
      <c r="H104" s="43">
        <v>7.1</v>
      </c>
      <c r="I104" s="43">
        <v>16.3</v>
      </c>
      <c r="J104" s="43">
        <v>153.6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22</v>
      </c>
      <c r="E105" s="42" t="s">
        <v>45</v>
      </c>
      <c r="F105" s="43">
        <v>200</v>
      </c>
      <c r="G105" s="43">
        <v>0.1</v>
      </c>
      <c r="H105" s="43">
        <v>0</v>
      </c>
      <c r="I105" s="43">
        <v>15</v>
      </c>
      <c r="J105" s="43">
        <v>60</v>
      </c>
      <c r="K105" s="44">
        <v>376</v>
      </c>
      <c r="L105" s="43"/>
    </row>
    <row r="106" spans="1:12" ht="15" x14ac:dyDescent="0.25">
      <c r="A106" s="23"/>
      <c r="B106" s="15"/>
      <c r="C106" s="11"/>
      <c r="D106" s="7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24</v>
      </c>
      <c r="E107" s="42" t="s">
        <v>42</v>
      </c>
      <c r="F107" s="43">
        <v>130</v>
      </c>
      <c r="G107" s="43">
        <v>0.5</v>
      </c>
      <c r="H107" s="43">
        <v>0.5</v>
      </c>
      <c r="I107" s="43">
        <v>12.7</v>
      </c>
      <c r="J107" s="43">
        <v>61.1</v>
      </c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4"/>
      <c r="B110" s="17"/>
      <c r="C110" s="8"/>
      <c r="D110" s="18" t="s">
        <v>33</v>
      </c>
      <c r="E110" s="9"/>
      <c r="F110" s="19">
        <f>SUM(F103:F109)</f>
        <v>535</v>
      </c>
      <c r="G110" s="19">
        <f t="shared" ref="G110:J110" si="47">SUM(G103:G109)</f>
        <v>9.9</v>
      </c>
      <c r="H110" s="19">
        <f t="shared" si="47"/>
        <v>11.5</v>
      </c>
      <c r="I110" s="19">
        <f t="shared" si="47"/>
        <v>67.600000000000009</v>
      </c>
      <c r="J110" s="19">
        <f t="shared" si="47"/>
        <v>426.20000000000005</v>
      </c>
      <c r="K110" s="25"/>
      <c r="L110" s="19">
        <v>87</v>
      </c>
    </row>
    <row r="111" spans="1:12" ht="15" x14ac:dyDescent="0.25">
      <c r="A111" s="26">
        <f>A103</f>
        <v>2</v>
      </c>
      <c r="B111" s="13">
        <f>B103</f>
        <v>1</v>
      </c>
      <c r="C111" s="10" t="s">
        <v>25</v>
      </c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27</v>
      </c>
      <c r="E112" s="42" t="s">
        <v>66</v>
      </c>
      <c r="F112" s="43">
        <v>200</v>
      </c>
      <c r="G112" s="43">
        <v>3</v>
      </c>
      <c r="H112" s="43">
        <v>4.5999999999999996</v>
      </c>
      <c r="I112" s="54">
        <v>16.100000000000001</v>
      </c>
      <c r="J112" s="43">
        <v>119.2</v>
      </c>
      <c r="K112" s="44">
        <v>97</v>
      </c>
      <c r="L112" s="43"/>
    </row>
    <row r="113" spans="1:12" ht="15" x14ac:dyDescent="0.25">
      <c r="A113" s="23"/>
      <c r="B113" s="15"/>
      <c r="C113" s="11"/>
      <c r="D113" s="7" t="s">
        <v>28</v>
      </c>
      <c r="E113" s="42" t="s">
        <v>60</v>
      </c>
      <c r="F113" s="43">
        <v>120</v>
      </c>
      <c r="G113" s="43">
        <v>9.8000000000000007</v>
      </c>
      <c r="H113" s="43">
        <v>16.7</v>
      </c>
      <c r="I113" s="43">
        <v>9.6999999999999993</v>
      </c>
      <c r="J113" s="43">
        <v>227.7</v>
      </c>
      <c r="K113" s="44"/>
      <c r="L113" s="43"/>
    </row>
    <row r="114" spans="1:12" ht="15" x14ac:dyDescent="0.25">
      <c r="A114" s="23"/>
      <c r="B114" s="15"/>
      <c r="C114" s="11"/>
      <c r="D114" s="7" t="s">
        <v>29</v>
      </c>
      <c r="E114" s="42" t="s">
        <v>47</v>
      </c>
      <c r="F114" s="43">
        <v>150</v>
      </c>
      <c r="G114" s="43">
        <v>8.4</v>
      </c>
      <c r="H114" s="43">
        <v>6</v>
      </c>
      <c r="I114" s="43">
        <v>37.9</v>
      </c>
      <c r="J114" s="43">
        <v>238.9</v>
      </c>
      <c r="K114" s="44">
        <v>302</v>
      </c>
      <c r="L114" s="43"/>
    </row>
    <row r="115" spans="1:12" ht="15" x14ac:dyDescent="0.25">
      <c r="A115" s="23"/>
      <c r="B115" s="15"/>
      <c r="C115" s="11"/>
      <c r="D115" s="7" t="s">
        <v>30</v>
      </c>
      <c r="E115" s="42" t="s">
        <v>61</v>
      </c>
      <c r="F115" s="43">
        <v>200</v>
      </c>
      <c r="G115" s="43">
        <v>0.4</v>
      </c>
      <c r="H115" s="43">
        <v>0.1</v>
      </c>
      <c r="I115" s="43">
        <v>23</v>
      </c>
      <c r="J115" s="43">
        <v>99.5</v>
      </c>
      <c r="K115" s="44">
        <v>348</v>
      </c>
      <c r="L115" s="43"/>
    </row>
    <row r="116" spans="1:12" ht="15" x14ac:dyDescent="0.25">
      <c r="A116" s="23"/>
      <c r="B116" s="15"/>
      <c r="C116" s="11"/>
      <c r="D116" s="7" t="s">
        <v>31</v>
      </c>
      <c r="E116" s="42" t="s">
        <v>48</v>
      </c>
      <c r="F116" s="43">
        <v>20</v>
      </c>
      <c r="G116" s="43">
        <v>1.5</v>
      </c>
      <c r="H116" s="43">
        <v>0.6</v>
      </c>
      <c r="I116" s="43">
        <v>10.3</v>
      </c>
      <c r="J116" s="43">
        <v>52.4</v>
      </c>
      <c r="K116" s="44"/>
      <c r="L116" s="43"/>
    </row>
    <row r="117" spans="1:12" ht="15" x14ac:dyDescent="0.25">
      <c r="A117" s="23"/>
      <c r="B117" s="15"/>
      <c r="C117" s="11"/>
      <c r="D117" s="7" t="s">
        <v>32</v>
      </c>
      <c r="E117" s="42" t="s">
        <v>46</v>
      </c>
      <c r="F117" s="43">
        <v>40</v>
      </c>
      <c r="G117" s="43">
        <v>2.6</v>
      </c>
      <c r="H117" s="43">
        <v>0.5</v>
      </c>
      <c r="I117" s="43">
        <v>13.4</v>
      </c>
      <c r="J117" s="43">
        <v>69.599999999999994</v>
      </c>
      <c r="K117" s="44">
        <v>66121</v>
      </c>
      <c r="L117" s="43"/>
    </row>
    <row r="118" spans="1:12" ht="15" x14ac:dyDescent="0.25">
      <c r="A118" s="23"/>
      <c r="B118" s="15"/>
      <c r="C118" s="11"/>
      <c r="D118" s="6"/>
      <c r="E118" s="42" t="s">
        <v>94</v>
      </c>
      <c r="F118" s="43">
        <v>20</v>
      </c>
      <c r="G118" s="43">
        <v>1</v>
      </c>
      <c r="H118" s="43">
        <v>7</v>
      </c>
      <c r="I118" s="43">
        <v>12</v>
      </c>
      <c r="J118" s="43">
        <v>111</v>
      </c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4"/>
      <c r="B120" s="17"/>
      <c r="C120" s="8"/>
      <c r="D120" s="18" t="s">
        <v>33</v>
      </c>
      <c r="E120" s="9"/>
      <c r="F120" s="19">
        <f>SUM(F111:F119)</f>
        <v>750</v>
      </c>
      <c r="G120" s="19">
        <f t="shared" ref="G120:J120" si="48">SUM(G111:G119)</f>
        <v>26.700000000000003</v>
      </c>
      <c r="H120" s="19">
        <f t="shared" si="48"/>
        <v>35.5</v>
      </c>
      <c r="I120" s="19">
        <f t="shared" si="48"/>
        <v>122.4</v>
      </c>
      <c r="J120" s="19">
        <f t="shared" si="48"/>
        <v>918.3</v>
      </c>
      <c r="K120" s="25"/>
      <c r="L120" s="19">
        <v>87</v>
      </c>
    </row>
    <row r="121" spans="1:12" ht="15.75" thickBot="1" x14ac:dyDescent="0.25">
      <c r="A121" s="29">
        <f>A103</f>
        <v>2</v>
      </c>
      <c r="B121" s="30">
        <f>B103</f>
        <v>1</v>
      </c>
      <c r="C121" s="62" t="s">
        <v>4</v>
      </c>
      <c r="D121" s="63"/>
      <c r="E121" s="31"/>
      <c r="F121" s="32">
        <f>F110+F120</f>
        <v>1285</v>
      </c>
      <c r="G121" s="32">
        <f t="shared" ref="G121" si="49">G110+G120</f>
        <v>36.6</v>
      </c>
      <c r="H121" s="32">
        <f t="shared" ref="H121" si="50">H110+H120</f>
        <v>47</v>
      </c>
      <c r="I121" s="32">
        <f t="shared" ref="I121" si="51">I110+I120</f>
        <v>190</v>
      </c>
      <c r="J121" s="32">
        <f t="shared" ref="J121:L121" si="52">J110+J120</f>
        <v>1344.5</v>
      </c>
      <c r="K121" s="32"/>
      <c r="L121" s="32">
        <f t="shared" si="52"/>
        <v>174</v>
      </c>
    </row>
    <row r="122" spans="1:12" ht="15" x14ac:dyDescent="0.25">
      <c r="A122" s="14">
        <v>2</v>
      </c>
      <c r="B122" s="15">
        <v>2</v>
      </c>
      <c r="C122" s="22" t="s">
        <v>20</v>
      </c>
      <c r="D122" s="5" t="s">
        <v>21</v>
      </c>
      <c r="E122" s="39" t="s">
        <v>67</v>
      </c>
      <c r="F122" s="40">
        <v>90</v>
      </c>
      <c r="G122" s="40">
        <v>8.6</v>
      </c>
      <c r="H122" s="40">
        <v>6.1</v>
      </c>
      <c r="I122" s="40">
        <v>4.0999999999999996</v>
      </c>
      <c r="J122" s="40">
        <v>106.2</v>
      </c>
      <c r="K122" s="41">
        <v>239</v>
      </c>
      <c r="L122" s="40"/>
    </row>
    <row r="123" spans="1:12" ht="15" x14ac:dyDescent="0.25">
      <c r="A123" s="14"/>
      <c r="B123" s="15"/>
      <c r="C123" s="11"/>
      <c r="D123" s="6"/>
      <c r="E123" s="42" t="s">
        <v>68</v>
      </c>
      <c r="F123" s="43">
        <v>150</v>
      </c>
      <c r="G123" s="43">
        <v>3.3</v>
      </c>
      <c r="H123" s="43">
        <v>4.2</v>
      </c>
      <c r="I123" s="43">
        <v>22.1</v>
      </c>
      <c r="J123" s="43">
        <v>145</v>
      </c>
      <c r="K123" s="44">
        <v>520</v>
      </c>
      <c r="L123" s="43"/>
    </row>
    <row r="124" spans="1:12" ht="15" x14ac:dyDescent="0.25">
      <c r="A124" s="14"/>
      <c r="B124" s="15"/>
      <c r="C124" s="11"/>
      <c r="D124" s="7" t="s">
        <v>22</v>
      </c>
      <c r="E124" s="42" t="s">
        <v>45</v>
      </c>
      <c r="F124" s="43">
        <v>200</v>
      </c>
      <c r="G124" s="43">
        <v>0.1</v>
      </c>
      <c r="H124" s="43">
        <v>0</v>
      </c>
      <c r="I124" s="43">
        <v>15</v>
      </c>
      <c r="J124" s="43">
        <v>60</v>
      </c>
      <c r="K124" s="44">
        <v>376</v>
      </c>
      <c r="L124" s="43"/>
    </row>
    <row r="125" spans="1:12" ht="15" x14ac:dyDescent="0.25">
      <c r="A125" s="14"/>
      <c r="B125" s="15"/>
      <c r="C125" s="11"/>
      <c r="D125" s="7" t="s">
        <v>23</v>
      </c>
      <c r="E125" s="42" t="s">
        <v>48</v>
      </c>
      <c r="F125" s="43">
        <v>30</v>
      </c>
      <c r="G125" s="43">
        <v>2.2999999999999998</v>
      </c>
      <c r="H125" s="43">
        <v>0.9</v>
      </c>
      <c r="I125" s="43">
        <v>15.4</v>
      </c>
      <c r="J125" s="43">
        <v>78.599999999999994</v>
      </c>
      <c r="K125" s="44"/>
      <c r="L125" s="43"/>
    </row>
    <row r="126" spans="1:12" ht="15" x14ac:dyDescent="0.25">
      <c r="A126" s="14"/>
      <c r="B126" s="15"/>
      <c r="C126" s="11"/>
      <c r="D126" s="7" t="s">
        <v>24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 t="s">
        <v>95</v>
      </c>
      <c r="F127" s="43">
        <v>60</v>
      </c>
      <c r="G127" s="43">
        <v>1.9</v>
      </c>
      <c r="H127" s="43">
        <v>0.1</v>
      </c>
      <c r="I127" s="43">
        <v>3.9</v>
      </c>
      <c r="J127" s="43">
        <v>24</v>
      </c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SUM(F122:F128)</f>
        <v>530</v>
      </c>
      <c r="G129" s="19">
        <f t="shared" ref="G129:J129" si="53">SUM(G122:G128)</f>
        <v>16.199999999999996</v>
      </c>
      <c r="H129" s="19">
        <f t="shared" si="53"/>
        <v>11.3</v>
      </c>
      <c r="I129" s="19">
        <f t="shared" si="53"/>
        <v>60.5</v>
      </c>
      <c r="J129" s="19">
        <f t="shared" si="53"/>
        <v>413.79999999999995</v>
      </c>
      <c r="K129" s="25"/>
      <c r="L129" s="19">
        <v>87</v>
      </c>
    </row>
    <row r="130" spans="1:12" ht="15" x14ac:dyDescent="0.25">
      <c r="A130" s="13">
        <f>A122</f>
        <v>2</v>
      </c>
      <c r="B130" s="13">
        <f>B122</f>
        <v>2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27</v>
      </c>
      <c r="E131" s="51" t="s">
        <v>90</v>
      </c>
      <c r="F131" s="43">
        <v>210</v>
      </c>
      <c r="G131" s="43">
        <v>2.8</v>
      </c>
      <c r="H131" s="43">
        <v>6.8</v>
      </c>
      <c r="I131" s="43">
        <v>7.2</v>
      </c>
      <c r="J131" s="43">
        <v>105.9</v>
      </c>
      <c r="K131" s="44">
        <v>83</v>
      </c>
      <c r="L131" s="43"/>
    </row>
    <row r="132" spans="1:12" ht="15" x14ac:dyDescent="0.25">
      <c r="A132" s="14"/>
      <c r="B132" s="15"/>
      <c r="C132" s="11"/>
      <c r="D132" s="7" t="s">
        <v>28</v>
      </c>
      <c r="E132" s="42" t="s">
        <v>69</v>
      </c>
      <c r="F132" s="43">
        <v>90</v>
      </c>
      <c r="G132" s="43">
        <v>12.4</v>
      </c>
      <c r="H132" s="43">
        <v>11.1</v>
      </c>
      <c r="I132" s="43">
        <v>3.6</v>
      </c>
      <c r="J132" s="43">
        <v>164.1</v>
      </c>
      <c r="K132" s="44">
        <v>4050790</v>
      </c>
      <c r="L132" s="43"/>
    </row>
    <row r="133" spans="1:12" ht="15" x14ac:dyDescent="0.25">
      <c r="A133" s="14"/>
      <c r="B133" s="15"/>
      <c r="C133" s="11"/>
      <c r="D133" s="7" t="s">
        <v>29</v>
      </c>
      <c r="E133" s="42" t="s">
        <v>70</v>
      </c>
      <c r="F133" s="43">
        <v>150</v>
      </c>
      <c r="G133" s="43">
        <v>6.2</v>
      </c>
      <c r="H133" s="43">
        <v>4</v>
      </c>
      <c r="I133" s="43">
        <v>40.1</v>
      </c>
      <c r="J133" s="43">
        <v>226.3</v>
      </c>
      <c r="K133" s="44">
        <v>309</v>
      </c>
      <c r="L133" s="43"/>
    </row>
    <row r="134" spans="1:12" ht="15" x14ac:dyDescent="0.25">
      <c r="A134" s="14"/>
      <c r="B134" s="15"/>
      <c r="C134" s="11"/>
      <c r="D134" s="7" t="s">
        <v>30</v>
      </c>
      <c r="E134" s="42" t="s">
        <v>45</v>
      </c>
      <c r="F134" s="43">
        <v>200</v>
      </c>
      <c r="G134" s="43">
        <v>0.1</v>
      </c>
      <c r="H134" s="43">
        <v>0</v>
      </c>
      <c r="I134" s="43">
        <v>15</v>
      </c>
      <c r="J134" s="43">
        <v>60</v>
      </c>
      <c r="K134" s="44">
        <v>376</v>
      </c>
      <c r="L134" s="43"/>
    </row>
    <row r="135" spans="1:12" ht="15" x14ac:dyDescent="0.25">
      <c r="A135" s="14"/>
      <c r="B135" s="15"/>
      <c r="C135" s="11"/>
      <c r="D135" s="7" t="s">
        <v>31</v>
      </c>
      <c r="E135" s="42" t="s">
        <v>96</v>
      </c>
      <c r="F135" s="43">
        <v>20</v>
      </c>
      <c r="G135" s="43">
        <v>1.5</v>
      </c>
      <c r="H135" s="43">
        <v>0.6</v>
      </c>
      <c r="I135" s="43">
        <v>10.3</v>
      </c>
      <c r="J135" s="43">
        <v>52.4</v>
      </c>
      <c r="K135" s="44"/>
      <c r="L135" s="43"/>
    </row>
    <row r="136" spans="1:12" ht="15" x14ac:dyDescent="0.25">
      <c r="A136" s="14"/>
      <c r="B136" s="15"/>
      <c r="C136" s="11"/>
      <c r="D136" s="7" t="s">
        <v>32</v>
      </c>
      <c r="E136" s="42" t="s">
        <v>83</v>
      </c>
      <c r="F136" s="43">
        <v>30</v>
      </c>
      <c r="G136" s="43">
        <v>2</v>
      </c>
      <c r="H136" s="43">
        <v>0.4</v>
      </c>
      <c r="I136" s="43">
        <v>10</v>
      </c>
      <c r="J136" s="43">
        <v>52.2</v>
      </c>
      <c r="K136" s="44">
        <v>66121</v>
      </c>
      <c r="L136" s="43"/>
    </row>
    <row r="137" spans="1:12" ht="15" x14ac:dyDescent="0.25">
      <c r="A137" s="14"/>
      <c r="B137" s="15"/>
      <c r="C137" s="11"/>
      <c r="D137" s="6"/>
      <c r="E137" s="42" t="s">
        <v>71</v>
      </c>
      <c r="F137" s="43">
        <v>18</v>
      </c>
      <c r="G137" s="43">
        <v>1.5</v>
      </c>
      <c r="H137" s="43">
        <v>5.3</v>
      </c>
      <c r="I137" s="43">
        <v>9.1</v>
      </c>
      <c r="J137" s="43">
        <v>90.5</v>
      </c>
      <c r="K137" s="44" t="s">
        <v>50</v>
      </c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6"/>
      <c r="B139" s="17"/>
      <c r="C139" s="8"/>
      <c r="D139" s="18" t="s">
        <v>33</v>
      </c>
      <c r="E139" s="9"/>
      <c r="F139" s="19">
        <f>SUM(F130:F138)</f>
        <v>718</v>
      </c>
      <c r="G139" s="19">
        <f t="shared" ref="G139:J139" si="54">SUM(G130:G138)</f>
        <v>26.5</v>
      </c>
      <c r="H139" s="19">
        <f t="shared" si="54"/>
        <v>28.2</v>
      </c>
      <c r="I139" s="19">
        <f t="shared" si="54"/>
        <v>95.3</v>
      </c>
      <c r="J139" s="19">
        <f t="shared" si="54"/>
        <v>751.4</v>
      </c>
      <c r="K139" s="25"/>
      <c r="L139" s="19">
        <v>87</v>
      </c>
    </row>
    <row r="140" spans="1:12" ht="15.75" thickBot="1" x14ac:dyDescent="0.25">
      <c r="A140" s="33">
        <f>A122</f>
        <v>2</v>
      </c>
      <c r="B140" s="33">
        <f>B122</f>
        <v>2</v>
      </c>
      <c r="C140" s="62" t="s">
        <v>4</v>
      </c>
      <c r="D140" s="63"/>
      <c r="E140" s="31"/>
      <c r="F140" s="32">
        <f>F129+F139</f>
        <v>1248</v>
      </c>
      <c r="G140" s="32">
        <f t="shared" ref="G140" si="55">G129+G139</f>
        <v>42.699999999999996</v>
      </c>
      <c r="H140" s="32">
        <f t="shared" ref="H140" si="56">H129+H139</f>
        <v>39.5</v>
      </c>
      <c r="I140" s="32">
        <f t="shared" ref="I140" si="57">I129+I139</f>
        <v>155.80000000000001</v>
      </c>
      <c r="J140" s="32">
        <f t="shared" ref="J140:L140" si="58">J129+J139</f>
        <v>1165.1999999999998</v>
      </c>
      <c r="K140" s="32"/>
      <c r="L140" s="32">
        <f t="shared" si="58"/>
        <v>174</v>
      </c>
    </row>
    <row r="141" spans="1:12" ht="15" x14ac:dyDescent="0.25">
      <c r="A141" s="20">
        <v>2</v>
      </c>
      <c r="B141" s="21">
        <v>3</v>
      </c>
      <c r="C141" s="22" t="s">
        <v>20</v>
      </c>
      <c r="D141" s="5" t="s">
        <v>21</v>
      </c>
      <c r="E141" s="52" t="s">
        <v>59</v>
      </c>
      <c r="F141" s="40">
        <v>140</v>
      </c>
      <c r="G141" s="40">
        <v>4.2</v>
      </c>
      <c r="H141" s="40">
        <v>6.7</v>
      </c>
      <c r="I141" s="40">
        <v>36.4</v>
      </c>
      <c r="J141" s="40">
        <v>220</v>
      </c>
      <c r="K141" s="41" t="s">
        <v>50</v>
      </c>
      <c r="L141" s="40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22</v>
      </c>
      <c r="E143" s="42" t="s">
        <v>56</v>
      </c>
      <c r="F143" s="43">
        <v>200</v>
      </c>
      <c r="G143" s="43">
        <v>0.1</v>
      </c>
      <c r="H143" s="43">
        <v>0</v>
      </c>
      <c r="I143" s="43">
        <v>10</v>
      </c>
      <c r="J143" s="43">
        <v>40</v>
      </c>
      <c r="K143" s="44">
        <v>376</v>
      </c>
      <c r="L143" s="43"/>
    </row>
    <row r="144" spans="1:12" ht="15.75" customHeight="1" x14ac:dyDescent="0.25">
      <c r="A144" s="23"/>
      <c r="B144" s="15"/>
      <c r="C144" s="11"/>
      <c r="D144" s="7" t="s">
        <v>23</v>
      </c>
      <c r="E144" s="42" t="s">
        <v>48</v>
      </c>
      <c r="F144" s="43">
        <v>30</v>
      </c>
      <c r="G144" s="43">
        <v>2.2999999999999998</v>
      </c>
      <c r="H144" s="43">
        <v>0.9</v>
      </c>
      <c r="I144" s="43">
        <v>15.4</v>
      </c>
      <c r="J144" s="43">
        <v>78.599999999999994</v>
      </c>
      <c r="K144" s="44"/>
      <c r="L144" s="43"/>
    </row>
    <row r="145" spans="1:12" ht="15" x14ac:dyDescent="0.25">
      <c r="A145" s="23"/>
      <c r="B145" s="15"/>
      <c r="C145" s="11"/>
      <c r="D145" s="7" t="s">
        <v>24</v>
      </c>
      <c r="E145" s="42" t="s">
        <v>87</v>
      </c>
      <c r="F145" s="43">
        <v>130</v>
      </c>
      <c r="G145" s="43">
        <v>0.5</v>
      </c>
      <c r="H145" s="43">
        <v>0.5</v>
      </c>
      <c r="I145" s="43">
        <v>12.7</v>
      </c>
      <c r="J145" s="43" t="s">
        <v>97</v>
      </c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SUM(F141:F147)</f>
        <v>500</v>
      </c>
      <c r="G148" s="19">
        <f t="shared" ref="G148:J148" si="59">SUM(G141:G147)</f>
        <v>7.1</v>
      </c>
      <c r="H148" s="19">
        <f t="shared" si="59"/>
        <v>8.1000000000000014</v>
      </c>
      <c r="I148" s="19">
        <f t="shared" si="59"/>
        <v>74.5</v>
      </c>
      <c r="J148" s="19">
        <f t="shared" si="59"/>
        <v>338.6</v>
      </c>
      <c r="K148" s="25"/>
      <c r="L148" s="19">
        <v>87</v>
      </c>
    </row>
    <row r="149" spans="1:12" ht="15" x14ac:dyDescent="0.25">
      <c r="A149" s="26">
        <f>A141</f>
        <v>2</v>
      </c>
      <c r="B149" s="13">
        <f>B141</f>
        <v>3</v>
      </c>
      <c r="C149" s="10" t="s">
        <v>25</v>
      </c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51" t="s">
        <v>98</v>
      </c>
      <c r="F150" s="43">
        <v>210</v>
      </c>
      <c r="G150" s="43">
        <v>5</v>
      </c>
      <c r="H150" s="43">
        <v>1.8</v>
      </c>
      <c r="I150" s="43">
        <v>12.9</v>
      </c>
      <c r="J150" s="43">
        <v>89.7</v>
      </c>
      <c r="K150" s="44"/>
      <c r="L150" s="43"/>
    </row>
    <row r="151" spans="1:12" ht="15" x14ac:dyDescent="0.25">
      <c r="A151" s="23"/>
      <c r="B151" s="15"/>
      <c r="C151" s="11"/>
      <c r="D151" s="7" t="s">
        <v>28</v>
      </c>
      <c r="E151" s="42" t="s">
        <v>72</v>
      </c>
      <c r="F151" s="43">
        <v>240</v>
      </c>
      <c r="G151" s="43">
        <v>14</v>
      </c>
      <c r="H151" s="43">
        <v>18.899999999999999</v>
      </c>
      <c r="I151" s="43">
        <v>49.7</v>
      </c>
      <c r="J151" s="43">
        <v>441.4</v>
      </c>
      <c r="K151" s="44">
        <v>265</v>
      </c>
      <c r="L151" s="43"/>
    </row>
    <row r="152" spans="1:12" ht="15" x14ac:dyDescent="0.25">
      <c r="A152" s="23"/>
      <c r="B152" s="15"/>
      <c r="C152" s="11"/>
      <c r="D152" s="7" t="s">
        <v>29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30</v>
      </c>
      <c r="E153" s="42" t="s">
        <v>52</v>
      </c>
      <c r="F153" s="43">
        <v>200</v>
      </c>
      <c r="G153" s="43">
        <v>0.4</v>
      </c>
      <c r="H153" s="43">
        <v>0.1</v>
      </c>
      <c r="I153" s="43">
        <v>23.9</v>
      </c>
      <c r="J153" s="43">
        <v>98.6</v>
      </c>
      <c r="K153" s="44">
        <v>349</v>
      </c>
      <c r="L153" s="43"/>
    </row>
    <row r="154" spans="1:12" ht="15" x14ac:dyDescent="0.25">
      <c r="A154" s="23"/>
      <c r="B154" s="15"/>
      <c r="C154" s="11"/>
      <c r="D154" s="7" t="s">
        <v>31</v>
      </c>
      <c r="E154" s="42" t="s">
        <v>48</v>
      </c>
      <c r="F154" s="43">
        <v>20</v>
      </c>
      <c r="G154" s="43">
        <v>1.5</v>
      </c>
      <c r="H154" s="43">
        <v>0.6</v>
      </c>
      <c r="I154" s="43">
        <v>10.3</v>
      </c>
      <c r="J154" s="43">
        <v>52.4</v>
      </c>
      <c r="K154" s="44"/>
      <c r="L154" s="43"/>
    </row>
    <row r="155" spans="1:12" ht="15" x14ac:dyDescent="0.25">
      <c r="A155" s="23"/>
      <c r="B155" s="15"/>
      <c r="C155" s="11"/>
      <c r="D155" s="7" t="s">
        <v>32</v>
      </c>
      <c r="E155" s="42" t="s">
        <v>83</v>
      </c>
      <c r="F155" s="43">
        <v>30</v>
      </c>
      <c r="G155" s="43">
        <v>2</v>
      </c>
      <c r="H155" s="43">
        <v>0.4</v>
      </c>
      <c r="I155" s="43">
        <v>10</v>
      </c>
      <c r="J155" s="43">
        <v>52.2</v>
      </c>
      <c r="K155" s="44">
        <v>66121</v>
      </c>
      <c r="L155" s="43"/>
    </row>
    <row r="156" spans="1:12" ht="15" x14ac:dyDescent="0.25">
      <c r="A156" s="23"/>
      <c r="B156" s="15"/>
      <c r="C156" s="11"/>
      <c r="D156" s="6"/>
      <c r="E156" s="42" t="s">
        <v>53</v>
      </c>
      <c r="F156" s="43">
        <v>30</v>
      </c>
      <c r="G156" s="43">
        <v>2.9</v>
      </c>
      <c r="H156" s="43">
        <v>2.8</v>
      </c>
      <c r="I156" s="43">
        <v>19.100000000000001</v>
      </c>
      <c r="J156" s="43">
        <v>113.1</v>
      </c>
      <c r="K156" s="44">
        <v>424</v>
      </c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SUM(F149:F157)</f>
        <v>730</v>
      </c>
      <c r="G158" s="19">
        <f t="shared" ref="G158:J158" si="60">SUM(G149:G157)</f>
        <v>25.799999999999997</v>
      </c>
      <c r="H158" s="19">
        <f t="shared" si="60"/>
        <v>24.6</v>
      </c>
      <c r="I158" s="19">
        <f t="shared" si="60"/>
        <v>125.9</v>
      </c>
      <c r="J158" s="19">
        <f t="shared" si="60"/>
        <v>847.40000000000009</v>
      </c>
      <c r="K158" s="25"/>
      <c r="L158" s="19">
        <v>87</v>
      </c>
    </row>
    <row r="159" spans="1:12" ht="15.75" thickBot="1" x14ac:dyDescent="0.25">
      <c r="A159" s="29">
        <f>A141</f>
        <v>2</v>
      </c>
      <c r="B159" s="30">
        <f>B141</f>
        <v>3</v>
      </c>
      <c r="C159" s="62" t="s">
        <v>4</v>
      </c>
      <c r="D159" s="63"/>
      <c r="E159" s="31"/>
      <c r="F159" s="32">
        <f>F148+F158</f>
        <v>1230</v>
      </c>
      <c r="G159" s="32">
        <f t="shared" ref="G159" si="61">G148+G158</f>
        <v>32.9</v>
      </c>
      <c r="H159" s="32">
        <f t="shared" ref="H159" si="62">H148+H158</f>
        <v>32.700000000000003</v>
      </c>
      <c r="I159" s="32">
        <f t="shared" ref="I159" si="63">I148+I158</f>
        <v>200.4</v>
      </c>
      <c r="J159" s="32">
        <f t="shared" ref="J159:L159" si="64">J148+J158</f>
        <v>1186</v>
      </c>
      <c r="K159" s="32"/>
      <c r="L159" s="32">
        <f t="shared" si="64"/>
        <v>174</v>
      </c>
    </row>
    <row r="160" spans="1:12" ht="15" x14ac:dyDescent="0.25">
      <c r="A160" s="20">
        <v>2</v>
      </c>
      <c r="B160" s="21">
        <v>4</v>
      </c>
      <c r="C160" s="22" t="s">
        <v>20</v>
      </c>
      <c r="D160" s="5" t="s">
        <v>21</v>
      </c>
      <c r="E160" s="39" t="s">
        <v>73</v>
      </c>
      <c r="F160" s="40">
        <v>100</v>
      </c>
      <c r="G160" s="40">
        <v>6</v>
      </c>
      <c r="H160" s="40">
        <v>9.5</v>
      </c>
      <c r="I160" s="40">
        <v>6.1</v>
      </c>
      <c r="J160" s="40">
        <v>142.30000000000001</v>
      </c>
      <c r="K160" s="41" t="s">
        <v>50</v>
      </c>
      <c r="L160" s="40"/>
    </row>
    <row r="161" spans="1:12" ht="15" x14ac:dyDescent="0.25">
      <c r="A161" s="23"/>
      <c r="B161" s="15"/>
      <c r="C161" s="11"/>
      <c r="D161" s="6"/>
      <c r="E161" s="42" t="s">
        <v>74</v>
      </c>
      <c r="F161" s="43">
        <v>30</v>
      </c>
      <c r="G161" s="43">
        <v>0.3</v>
      </c>
      <c r="H161" s="43">
        <v>0.6</v>
      </c>
      <c r="I161" s="43">
        <v>1.9</v>
      </c>
      <c r="J161" s="43">
        <v>14.6</v>
      </c>
      <c r="K161" s="44">
        <v>587</v>
      </c>
      <c r="L161" s="43"/>
    </row>
    <row r="162" spans="1:12" ht="15" x14ac:dyDescent="0.25">
      <c r="A162" s="23"/>
      <c r="B162" s="15"/>
      <c r="C162" s="11"/>
      <c r="D162" s="6"/>
      <c r="E162" s="42" t="s">
        <v>47</v>
      </c>
      <c r="F162" s="43">
        <v>150</v>
      </c>
      <c r="G162" s="43">
        <v>8.4</v>
      </c>
      <c r="H162" s="43">
        <v>6</v>
      </c>
      <c r="I162" s="43">
        <v>37.9</v>
      </c>
      <c r="J162" s="43">
        <v>238.9</v>
      </c>
      <c r="K162" s="44">
        <v>302</v>
      </c>
      <c r="L162" s="43"/>
    </row>
    <row r="163" spans="1:12" ht="15" x14ac:dyDescent="0.25">
      <c r="A163" s="23"/>
      <c r="B163" s="15"/>
      <c r="C163" s="11"/>
      <c r="D163" s="7" t="s">
        <v>22</v>
      </c>
      <c r="E163" s="42" t="s">
        <v>45</v>
      </c>
      <c r="F163" s="43">
        <v>200</v>
      </c>
      <c r="G163" s="43">
        <v>0.1</v>
      </c>
      <c r="H163" s="43">
        <v>0</v>
      </c>
      <c r="I163" s="43">
        <v>15</v>
      </c>
      <c r="J163" s="43">
        <v>60</v>
      </c>
      <c r="K163" s="44">
        <v>376</v>
      </c>
      <c r="L163" s="43"/>
    </row>
    <row r="164" spans="1:12" ht="15" x14ac:dyDescent="0.25">
      <c r="A164" s="23"/>
      <c r="B164" s="15"/>
      <c r="C164" s="11"/>
      <c r="D164" s="7" t="s">
        <v>23</v>
      </c>
      <c r="E164" s="42" t="s">
        <v>48</v>
      </c>
      <c r="F164" s="43">
        <v>40</v>
      </c>
      <c r="G164" s="43">
        <v>3</v>
      </c>
      <c r="H164" s="43">
        <v>1.2</v>
      </c>
      <c r="I164" s="43">
        <v>20.6</v>
      </c>
      <c r="J164" s="43">
        <v>104.8</v>
      </c>
      <c r="K164" s="44"/>
      <c r="L164" s="43"/>
    </row>
    <row r="165" spans="1:12" ht="15" x14ac:dyDescent="0.25">
      <c r="A165" s="23"/>
      <c r="B165" s="15"/>
      <c r="C165" s="11"/>
      <c r="D165" s="7" t="s">
        <v>24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SUM(F160:F167)</f>
        <v>520</v>
      </c>
      <c r="G168" s="19">
        <f t="shared" ref="G168:J168" si="65">SUM(G160:G167)</f>
        <v>17.799999999999997</v>
      </c>
      <c r="H168" s="19">
        <f t="shared" si="65"/>
        <v>17.3</v>
      </c>
      <c r="I168" s="19">
        <f t="shared" si="65"/>
        <v>81.5</v>
      </c>
      <c r="J168" s="19">
        <f t="shared" si="65"/>
        <v>560.6</v>
      </c>
      <c r="K168" s="25"/>
      <c r="L168" s="19">
        <v>87</v>
      </c>
    </row>
    <row r="169" spans="1:12" ht="15" x14ac:dyDescent="0.25">
      <c r="A169" s="26">
        <f>A160</f>
        <v>2</v>
      </c>
      <c r="B169" s="13">
        <f>B160</f>
        <v>4</v>
      </c>
      <c r="C169" s="10" t="s">
        <v>25</v>
      </c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27</v>
      </c>
      <c r="E170" s="51" t="s">
        <v>82</v>
      </c>
      <c r="F170" s="43">
        <v>200</v>
      </c>
      <c r="G170" s="43">
        <v>15.6</v>
      </c>
      <c r="H170" s="43">
        <v>4.8</v>
      </c>
      <c r="I170" s="43">
        <v>4.5</v>
      </c>
      <c r="J170" s="43">
        <v>121.4</v>
      </c>
      <c r="K170" s="44">
        <v>111</v>
      </c>
      <c r="L170" s="43"/>
    </row>
    <row r="171" spans="1:12" ht="15" x14ac:dyDescent="0.25">
      <c r="A171" s="23"/>
      <c r="B171" s="15"/>
      <c r="C171" s="11"/>
      <c r="D171" s="7" t="s">
        <v>28</v>
      </c>
      <c r="E171" s="42" t="s">
        <v>75</v>
      </c>
      <c r="F171" s="43">
        <v>240</v>
      </c>
      <c r="G171" s="43">
        <v>16.899999999999999</v>
      </c>
      <c r="H171" s="43">
        <v>7.5</v>
      </c>
      <c r="I171" s="43">
        <v>25.1</v>
      </c>
      <c r="J171" s="43">
        <v>240.7</v>
      </c>
      <c r="K171" s="44" t="s">
        <v>76</v>
      </c>
      <c r="L171" s="43"/>
    </row>
    <row r="172" spans="1:12" ht="15" x14ac:dyDescent="0.25">
      <c r="A172" s="23"/>
      <c r="B172" s="15"/>
      <c r="C172" s="11"/>
      <c r="D172" s="7" t="s">
        <v>29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30</v>
      </c>
      <c r="E173" s="42" t="s">
        <v>45</v>
      </c>
      <c r="F173" s="43">
        <v>200</v>
      </c>
      <c r="G173" s="43">
        <v>0.1</v>
      </c>
      <c r="H173" s="43">
        <v>0</v>
      </c>
      <c r="I173" s="43">
        <v>15</v>
      </c>
      <c r="J173" s="43">
        <v>60</v>
      </c>
      <c r="K173" s="44">
        <v>376</v>
      </c>
      <c r="L173" s="43"/>
    </row>
    <row r="174" spans="1:12" ht="15" x14ac:dyDescent="0.25">
      <c r="A174" s="23"/>
      <c r="B174" s="15"/>
      <c r="C174" s="11"/>
      <c r="D174" s="7" t="s">
        <v>31</v>
      </c>
      <c r="E174" s="42" t="s">
        <v>48</v>
      </c>
      <c r="F174" s="43">
        <v>20</v>
      </c>
      <c r="G174" s="43">
        <v>1.5</v>
      </c>
      <c r="H174" s="43">
        <v>0.6</v>
      </c>
      <c r="I174" s="43">
        <v>10.3</v>
      </c>
      <c r="J174" s="43">
        <v>52.4</v>
      </c>
      <c r="K174" s="44"/>
      <c r="L174" s="43"/>
    </row>
    <row r="175" spans="1:12" ht="15" x14ac:dyDescent="0.25">
      <c r="A175" s="23"/>
      <c r="B175" s="15"/>
      <c r="C175" s="11"/>
      <c r="D175" s="7" t="s">
        <v>32</v>
      </c>
      <c r="E175" s="42" t="s">
        <v>83</v>
      </c>
      <c r="F175" s="43">
        <v>30</v>
      </c>
      <c r="G175" s="43">
        <v>2</v>
      </c>
      <c r="H175" s="43">
        <v>0.4</v>
      </c>
      <c r="I175" s="43">
        <v>10</v>
      </c>
      <c r="J175" s="43">
        <v>52.2</v>
      </c>
      <c r="K175" s="44">
        <v>66121</v>
      </c>
      <c r="L175" s="43"/>
    </row>
    <row r="176" spans="1:12" ht="15" x14ac:dyDescent="0.25">
      <c r="A176" s="23"/>
      <c r="B176" s="15"/>
      <c r="C176" s="11"/>
      <c r="D176" s="6"/>
      <c r="E176" s="42" t="s">
        <v>63</v>
      </c>
      <c r="F176" s="43">
        <v>20</v>
      </c>
      <c r="G176" s="43">
        <v>1.1000000000000001</v>
      </c>
      <c r="H176" s="43">
        <v>6.9</v>
      </c>
      <c r="I176" s="43">
        <v>11.9</v>
      </c>
      <c r="J176" s="43">
        <v>111</v>
      </c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33</v>
      </c>
      <c r="E178" s="9"/>
      <c r="F178" s="19">
        <f>SUM(F169:F177)</f>
        <v>710</v>
      </c>
      <c r="G178" s="19">
        <f t="shared" ref="G178:J178" si="66">SUM(G169:G177)</f>
        <v>37.200000000000003</v>
      </c>
      <c r="H178" s="19">
        <f t="shared" si="66"/>
        <v>20.200000000000003</v>
      </c>
      <c r="I178" s="19">
        <f t="shared" si="66"/>
        <v>76.800000000000011</v>
      </c>
      <c r="J178" s="19">
        <f t="shared" si="66"/>
        <v>637.70000000000005</v>
      </c>
      <c r="K178" s="25"/>
      <c r="L178" s="19">
        <v>87</v>
      </c>
    </row>
    <row r="179" spans="1:12" ht="15.75" thickBot="1" x14ac:dyDescent="0.25">
      <c r="A179" s="29">
        <f>A160</f>
        <v>2</v>
      </c>
      <c r="B179" s="30">
        <f>B160</f>
        <v>4</v>
      </c>
      <c r="C179" s="62" t="s">
        <v>4</v>
      </c>
      <c r="D179" s="63"/>
      <c r="E179" s="31"/>
      <c r="F179" s="32">
        <f>F168+F178</f>
        <v>1230</v>
      </c>
      <c r="G179" s="32">
        <f t="shared" ref="G179" si="67">G168+G178</f>
        <v>55</v>
      </c>
      <c r="H179" s="32">
        <f t="shared" ref="H179" si="68">H168+H178</f>
        <v>37.5</v>
      </c>
      <c r="I179" s="32">
        <f t="shared" ref="I179" si="69">I168+I178</f>
        <v>158.30000000000001</v>
      </c>
      <c r="J179" s="32">
        <f t="shared" ref="J179:L179" si="70">J168+J178</f>
        <v>1198.3000000000002</v>
      </c>
      <c r="K179" s="32"/>
      <c r="L179" s="32">
        <f t="shared" si="70"/>
        <v>174</v>
      </c>
    </row>
    <row r="180" spans="1:12" ht="15" x14ac:dyDescent="0.25">
      <c r="A180" s="20">
        <v>2</v>
      </c>
      <c r="B180" s="21">
        <v>5</v>
      </c>
      <c r="C180" s="22" t="s">
        <v>20</v>
      </c>
      <c r="D180" s="5" t="s">
        <v>21</v>
      </c>
      <c r="E180" s="52" t="s">
        <v>54</v>
      </c>
      <c r="F180" s="40">
        <v>150</v>
      </c>
      <c r="G180" s="40">
        <v>21.7</v>
      </c>
      <c r="H180" s="40">
        <v>12.9</v>
      </c>
      <c r="I180" s="40">
        <v>23.3</v>
      </c>
      <c r="J180" s="40">
        <v>300</v>
      </c>
      <c r="K180" s="41">
        <v>227</v>
      </c>
      <c r="L180" s="40"/>
    </row>
    <row r="181" spans="1:12" ht="15" x14ac:dyDescent="0.25">
      <c r="A181" s="23"/>
      <c r="B181" s="15"/>
      <c r="C181" s="11"/>
      <c r="D181" s="6"/>
      <c r="E181" s="53" t="s">
        <v>55</v>
      </c>
      <c r="F181" s="43">
        <v>50</v>
      </c>
      <c r="G181" s="43">
        <v>0</v>
      </c>
      <c r="H181" s="43">
        <v>0</v>
      </c>
      <c r="I181" s="43">
        <v>24.8</v>
      </c>
      <c r="J181" s="43">
        <v>12.9</v>
      </c>
      <c r="K181" s="44">
        <v>10</v>
      </c>
      <c r="L181" s="43"/>
    </row>
    <row r="182" spans="1:12" ht="15" x14ac:dyDescent="0.25">
      <c r="A182" s="23"/>
      <c r="B182" s="15"/>
      <c r="C182" s="11"/>
      <c r="D182" s="7" t="s">
        <v>22</v>
      </c>
      <c r="E182" s="42" t="s">
        <v>56</v>
      </c>
      <c r="F182" s="43">
        <v>200</v>
      </c>
      <c r="G182" s="43">
        <v>0.1</v>
      </c>
      <c r="H182" s="43">
        <v>0</v>
      </c>
      <c r="I182" s="43">
        <v>10</v>
      </c>
      <c r="J182" s="43">
        <v>40</v>
      </c>
      <c r="K182" s="44">
        <v>376</v>
      </c>
      <c r="L182" s="43"/>
    </row>
    <row r="183" spans="1:12" ht="15" x14ac:dyDescent="0.25">
      <c r="A183" s="23"/>
      <c r="B183" s="15"/>
      <c r="C183" s="11"/>
      <c r="D183" s="7" t="s">
        <v>23</v>
      </c>
      <c r="E183" s="42" t="s">
        <v>48</v>
      </c>
      <c r="F183" s="43">
        <v>40</v>
      </c>
      <c r="G183" s="43">
        <v>2.2999999999999998</v>
      </c>
      <c r="H183" s="43">
        <v>0.9</v>
      </c>
      <c r="I183" s="43">
        <v>15.4</v>
      </c>
      <c r="J183" s="43">
        <v>78.599999999999994</v>
      </c>
      <c r="K183" s="44"/>
      <c r="L183" s="43"/>
    </row>
    <row r="184" spans="1:12" ht="15" x14ac:dyDescent="0.25">
      <c r="A184" s="23"/>
      <c r="B184" s="15"/>
      <c r="C184" s="11"/>
      <c r="D184" s="7" t="s">
        <v>24</v>
      </c>
      <c r="E184" s="42" t="s">
        <v>42</v>
      </c>
      <c r="F184" s="43">
        <v>130</v>
      </c>
      <c r="G184" s="43">
        <v>3</v>
      </c>
      <c r="H184" s="43">
        <v>1.2</v>
      </c>
      <c r="I184" s="43">
        <v>20.6</v>
      </c>
      <c r="J184" s="43">
        <v>104.8</v>
      </c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.75" customHeight="1" x14ac:dyDescent="0.25">
      <c r="A187" s="24"/>
      <c r="B187" s="17"/>
      <c r="C187" s="8"/>
      <c r="D187" s="18" t="s">
        <v>33</v>
      </c>
      <c r="E187" s="9"/>
      <c r="F187" s="19">
        <f>SUM(F180:F186)</f>
        <v>570</v>
      </c>
      <c r="G187" s="19">
        <f t="shared" ref="G187:J187" si="71">SUM(G180:G186)</f>
        <v>27.1</v>
      </c>
      <c r="H187" s="19">
        <f t="shared" si="71"/>
        <v>15</v>
      </c>
      <c r="I187" s="19">
        <f t="shared" si="71"/>
        <v>94.1</v>
      </c>
      <c r="J187" s="19">
        <f t="shared" si="71"/>
        <v>536.29999999999995</v>
      </c>
      <c r="K187" s="25"/>
      <c r="L187" s="19">
        <v>87</v>
      </c>
    </row>
    <row r="188" spans="1:12" ht="15" x14ac:dyDescent="0.25">
      <c r="A188" s="26">
        <f>A180</f>
        <v>2</v>
      </c>
      <c r="B188" s="13">
        <f>B180</f>
        <v>5</v>
      </c>
      <c r="C188" s="10" t="s">
        <v>25</v>
      </c>
      <c r="D188" s="7" t="s">
        <v>26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27</v>
      </c>
      <c r="E189" s="51" t="s">
        <v>77</v>
      </c>
      <c r="F189" s="43">
        <v>210</v>
      </c>
      <c r="G189" s="43">
        <v>2</v>
      </c>
      <c r="H189" s="43">
        <v>4.9000000000000004</v>
      </c>
      <c r="I189" s="43">
        <v>13.8</v>
      </c>
      <c r="J189" s="43">
        <v>108.7</v>
      </c>
      <c r="K189" s="44">
        <v>96</v>
      </c>
      <c r="L189" s="43"/>
    </row>
    <row r="190" spans="1:12" ht="25.5" x14ac:dyDescent="0.25">
      <c r="A190" s="23"/>
      <c r="B190" s="15"/>
      <c r="C190" s="11"/>
      <c r="D190" s="7" t="s">
        <v>28</v>
      </c>
      <c r="E190" s="42" t="s">
        <v>78</v>
      </c>
      <c r="F190" s="43">
        <v>90</v>
      </c>
      <c r="G190" s="43">
        <v>18.399999999999999</v>
      </c>
      <c r="H190" s="43">
        <v>12.5</v>
      </c>
      <c r="I190" s="43">
        <v>19.2</v>
      </c>
      <c r="J190" s="43">
        <v>266.89999999999998</v>
      </c>
      <c r="K190" s="44">
        <v>496</v>
      </c>
      <c r="L190" s="43"/>
    </row>
    <row r="191" spans="1:12" ht="15" x14ac:dyDescent="0.25">
      <c r="A191" s="23"/>
      <c r="B191" s="15"/>
      <c r="C191" s="11"/>
      <c r="D191" s="7" t="s">
        <v>29</v>
      </c>
      <c r="E191" s="42" t="s">
        <v>51</v>
      </c>
      <c r="F191" s="43">
        <v>150</v>
      </c>
      <c r="G191" s="43">
        <v>6.2</v>
      </c>
      <c r="H191" s="43">
        <v>4</v>
      </c>
      <c r="I191" s="43">
        <v>40.1</v>
      </c>
      <c r="J191" s="43">
        <v>226.3</v>
      </c>
      <c r="K191" s="44">
        <v>309</v>
      </c>
      <c r="L191" s="43"/>
    </row>
    <row r="192" spans="1:12" ht="15" x14ac:dyDescent="0.25">
      <c r="A192" s="23"/>
      <c r="B192" s="15"/>
      <c r="C192" s="11"/>
      <c r="D192" s="7" t="s">
        <v>30</v>
      </c>
      <c r="E192" s="42" t="s">
        <v>79</v>
      </c>
      <c r="F192" s="43">
        <v>200</v>
      </c>
      <c r="G192" s="43">
        <v>0.2</v>
      </c>
      <c r="H192" s="43">
        <v>0</v>
      </c>
      <c r="I192" s="43">
        <v>17.100000000000001</v>
      </c>
      <c r="J192" s="43">
        <v>69.900000000000006</v>
      </c>
      <c r="K192" s="44">
        <v>346</v>
      </c>
      <c r="L192" s="43"/>
    </row>
    <row r="193" spans="1:12" ht="15" x14ac:dyDescent="0.25">
      <c r="A193" s="23"/>
      <c r="B193" s="15"/>
      <c r="C193" s="11"/>
      <c r="D193" s="7" t="s">
        <v>31</v>
      </c>
      <c r="E193" s="42" t="s">
        <v>48</v>
      </c>
      <c r="F193" s="43">
        <v>20</v>
      </c>
      <c r="G193" s="43">
        <v>1.5</v>
      </c>
      <c r="H193" s="43">
        <v>0.6</v>
      </c>
      <c r="I193" s="43">
        <v>10.3</v>
      </c>
      <c r="J193" s="43">
        <v>52.4</v>
      </c>
      <c r="K193" s="44"/>
      <c r="L193" s="43"/>
    </row>
    <row r="194" spans="1:12" ht="15" x14ac:dyDescent="0.25">
      <c r="A194" s="23"/>
      <c r="B194" s="15"/>
      <c r="C194" s="11"/>
      <c r="D194" s="7" t="s">
        <v>32</v>
      </c>
      <c r="E194" s="42" t="s">
        <v>83</v>
      </c>
      <c r="F194" s="43">
        <v>30</v>
      </c>
      <c r="G194" s="43">
        <v>2</v>
      </c>
      <c r="H194" s="43">
        <v>0.4</v>
      </c>
      <c r="I194" s="43">
        <v>10</v>
      </c>
      <c r="J194" s="43">
        <v>52.2</v>
      </c>
      <c r="K194" s="44">
        <v>66121</v>
      </c>
      <c r="L194" s="43"/>
    </row>
    <row r="195" spans="1:12" ht="15" x14ac:dyDescent="0.25">
      <c r="A195" s="23"/>
      <c r="B195" s="15"/>
      <c r="C195" s="11"/>
      <c r="D195" s="6"/>
      <c r="E195" s="55" t="s">
        <v>94</v>
      </c>
      <c r="F195" s="43">
        <v>40</v>
      </c>
      <c r="G195" s="43">
        <v>2.2000000000000002</v>
      </c>
      <c r="H195" s="43">
        <v>13.8</v>
      </c>
      <c r="I195" s="43">
        <v>23.6</v>
      </c>
      <c r="J195" s="43">
        <v>222</v>
      </c>
      <c r="K195" s="44"/>
      <c r="L195" s="43"/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4"/>
      <c r="B197" s="17"/>
      <c r="C197" s="8"/>
      <c r="D197" s="18" t="s">
        <v>33</v>
      </c>
      <c r="E197" s="9"/>
      <c r="F197" s="19">
        <f>SUM(F188:F196)</f>
        <v>740</v>
      </c>
      <c r="G197" s="19">
        <f t="shared" ref="G197:J197" si="72">SUM(G188:G196)</f>
        <v>32.5</v>
      </c>
      <c r="H197" s="19">
        <f t="shared" si="72"/>
        <v>36.200000000000003</v>
      </c>
      <c r="I197" s="19">
        <f t="shared" si="72"/>
        <v>134.1</v>
      </c>
      <c r="J197" s="19">
        <f t="shared" si="72"/>
        <v>998.4</v>
      </c>
      <c r="K197" s="25"/>
      <c r="L197" s="19">
        <v>87</v>
      </c>
    </row>
    <row r="198" spans="1:12" ht="15.75" thickBot="1" x14ac:dyDescent="0.25">
      <c r="A198" s="29">
        <f>A180</f>
        <v>2</v>
      </c>
      <c r="B198" s="30">
        <f>B180</f>
        <v>5</v>
      </c>
      <c r="C198" s="62" t="s">
        <v>4</v>
      </c>
      <c r="D198" s="63"/>
      <c r="E198" s="31"/>
      <c r="F198" s="32">
        <f>F187+F197</f>
        <v>1310</v>
      </c>
      <c r="G198" s="32">
        <f t="shared" ref="G198" si="73">G187+G197</f>
        <v>59.6</v>
      </c>
      <c r="H198" s="32">
        <f t="shared" ref="H198" si="74">H187+H197</f>
        <v>51.2</v>
      </c>
      <c r="I198" s="32">
        <f t="shared" ref="I198" si="75">I187+I197</f>
        <v>228.2</v>
      </c>
      <c r="J198" s="32">
        <f t="shared" ref="J198:L198" si="76">J187+J197</f>
        <v>1534.6999999999998</v>
      </c>
      <c r="K198" s="32"/>
      <c r="L198" s="32">
        <f t="shared" si="76"/>
        <v>174</v>
      </c>
    </row>
    <row r="199" spans="1:12" ht="13.5" thickBot="1" x14ac:dyDescent="0.25">
      <c r="A199" s="27"/>
      <c r="B199" s="28"/>
      <c r="C199" s="64" t="s">
        <v>5</v>
      </c>
      <c r="D199" s="64"/>
      <c r="E199" s="64"/>
      <c r="F199" s="34">
        <f>(F25+F45+F64+F83+F102+F121+F140+F159+F179+F198)/(IF(F25=0,0,1)+IF(F45=0,0,1)+IF(F64=0,0,1)+IF(F83=0,0,1)+IF(F102=0,0,1)+IF(F121=0,0,1)+IF(F140=0,0,1)+IF(F159=0,0,1)+IF(F179=0,0,1)+IF(F198=0,0,1))</f>
        <v>1263.3</v>
      </c>
      <c r="G199" s="34">
        <f>(G25+G45+G64+G83+G102+G121+G140+G159+G179+G198)/(IF(G25=0,0,1)+IF(G45=0,0,1)+IF(G64=0,0,1)+IF(G83=0,0,1)+IF(G102=0,0,1)+IF(G121=0,0,1)+IF(G140=0,0,1)+IF(G159=0,0,1)+IF(G179=0,0,1)+IF(G198=0,0,1))</f>
        <v>42.1</v>
      </c>
      <c r="H199" s="34">
        <f>(H25+H45+H64+H83+H102+H121+H140+H159+H179+H198)/(IF(H25=0,0,1)+IF(H45=0,0,1)+IF(H64=0,0,1)+IF(H83=0,0,1)+IF(H102=0,0,1)+IF(H121=0,0,1)+IF(H140=0,0,1)+IF(H159=0,0,1)+IF(H179=0,0,1)+IF(H198=0,0,1))</f>
        <v>42.66</v>
      </c>
      <c r="I199" s="34">
        <f>(I25+I45+I64+I83+I102+I121+I140+I159+I179+I198)/(IF(I25=0,0,1)+IF(I45=0,0,1)+IF(I64=0,0,1)+IF(I83=0,0,1)+IF(I102=0,0,1)+IF(I121=0,0,1)+IF(I140=0,0,1)+IF(I159=0,0,1)+IF(I179=0,0,1)+IF(I198=0,0,1))</f>
        <v>183.63</v>
      </c>
      <c r="J199" s="34">
        <f>(J25+J45+J64+J83+J102+J121+J140+J159+J179+J198)/(IF(J25=0,0,1)+IF(J45=0,0,1)+IF(J64=0,0,1)+IF(J83=0,0,1)+IF(J102=0,0,1)+IF(J121=0,0,1)+IF(J140=0,0,1)+IF(J159=0,0,1)+IF(J179=0,0,1)+IF(J198=0,0,1))</f>
        <v>1305.98</v>
      </c>
      <c r="K199" s="34"/>
      <c r="L199" s="34">
        <f>(L25+L45+L64+L83+L102+L121+L140+L159+L179+L198)/(IF(L25=0,0,1)+IF(L45=0,0,1)+IF(L64=0,0,1)+IF(L83=0,0,1)+IF(L102=0,0,1)+IF(L121=0,0,1)+IF(L140=0,0,1)+IF(L159=0,0,1)+IF(L179=0,0,1)+IF(L198=0,0,1))</f>
        <v>165.3</v>
      </c>
    </row>
  </sheetData>
  <mergeCells count="14">
    <mergeCell ref="C83:D83"/>
    <mergeCell ref="C102:D102"/>
    <mergeCell ref="C25:D25"/>
    <mergeCell ref="C199:E199"/>
    <mergeCell ref="C198:D198"/>
    <mergeCell ref="C121:D121"/>
    <mergeCell ref="C140:D140"/>
    <mergeCell ref="C159:D159"/>
    <mergeCell ref="C179:D179"/>
    <mergeCell ref="C1:E1"/>
    <mergeCell ref="H1:K1"/>
    <mergeCell ref="H2:K2"/>
    <mergeCell ref="C45:D45"/>
    <mergeCell ref="C64:D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2026-02-12T19:41:51Z</dcterms:modified>
</cp:coreProperties>
</file>